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5480" windowHeight="7050" tabRatio="596" activeTab="1"/>
  </bookViews>
  <sheets>
    <sheet name="Rekapitulace" sheetId="1" r:id="rId1"/>
    <sheet name="Položky všech ceníků" sheetId="2" r:id="rId2"/>
  </sheets>
  <definedNames>
    <definedName name="_xlnm.Print_Area" localSheetId="1">'Položky všech ceníků'!$B$5:$AF$26</definedName>
    <definedName name="_xlnm.Print_Titles" localSheetId="0">'Rekapitulace'!$1:$1</definedName>
    <definedName name="_xlnm.Print_Titles" localSheetId="1">'Položky všech ceníků'!$1:$3</definedName>
  </definedNames>
  <calcPr calcId="145621"/>
</workbook>
</file>

<file path=xl/sharedStrings.xml><?xml version="1.0" encoding="utf-8"?>
<sst xmlns="http://schemas.openxmlformats.org/spreadsheetml/2006/main" count="252" uniqueCount="153">
  <si>
    <t>Nabídka číslo:</t>
  </si>
  <si>
    <t>Název:</t>
  </si>
  <si>
    <t>Hala Leopolda Pokorného - Třebíč</t>
  </si>
  <si>
    <t/>
  </si>
  <si>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</si>
  <si>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</si>
  <si>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</si>
  <si>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</si>
  <si>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</si>
  <si>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</si>
  <si>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</si>
  <si>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>1.</t>
  </si>
  <si>
    <t>C21M - Elektromontáže  -  MONTÁŽ</t>
  </si>
  <si>
    <t>2.</t>
  </si>
  <si>
    <t xml:space="preserve">   Podíl přidružených výkonů 2,00% z C21M a navázaného materiálu</t>
  </si>
  <si>
    <t>3.</t>
  </si>
  <si>
    <t>C46M - Průrazy zdivem  -  MONTÁŽ</t>
  </si>
  <si>
    <t>4.</t>
  </si>
  <si>
    <t xml:space="preserve">   Podíl přidružených výkonů 1,60% z C46M</t>
  </si>
  <si>
    <t>5.</t>
  </si>
  <si>
    <t>Výchozí revize elektro  -  MONTÁŽ</t>
  </si>
  <si>
    <t>6.</t>
  </si>
  <si>
    <t>MATERIÁL</t>
  </si>
  <si>
    <t>7.</t>
  </si>
  <si>
    <t xml:space="preserve">   Podružný materiál 2,00%</t>
  </si>
  <si>
    <t>CELKEM URN</t>
  </si>
  <si>
    <t>B.</t>
  </si>
  <si>
    <t>DODÁVKY ZAŘÍZENÍ</t>
  </si>
  <si>
    <t>8.</t>
  </si>
  <si>
    <t>Dodávka zařízení (specifikace)</t>
  </si>
  <si>
    <t>CELKEM DODÁVKY</t>
  </si>
  <si>
    <t>C.</t>
  </si>
  <si>
    <t>VEDLEJŠÍ ROZPOČTOVÉ NÁKLADY</t>
  </si>
  <si>
    <t>9.</t>
  </si>
  <si>
    <t>GZS 2,50% z C21M a navázaného materiálu</t>
  </si>
  <si>
    <t>CELKEM VRN</t>
  </si>
  <si>
    <t>Σ</t>
  </si>
  <si>
    <t>REKAPITULACE CELKEM</t>
  </si>
  <si>
    <t>DPH</t>
  </si>
  <si>
    <t>Celkem s DPH</t>
  </si>
  <si>
    <t>Sazba 21,00%</t>
  </si>
  <si>
    <t>Celkem:</t>
  </si>
  <si>
    <t>C21M - Elektromontáže</t>
  </si>
  <si>
    <t>Poř.č.</t>
  </si>
  <si>
    <t>Číslo pol.</t>
  </si>
  <si>
    <t>Cena/jedn. [Kč]</t>
  </si>
  <si>
    <t>Množství</t>
  </si>
  <si>
    <t>Jedn.</t>
  </si>
  <si>
    <t>Celkem [Kč]</t>
  </si>
  <si>
    <t>210010331</t>
  </si>
  <si>
    <t>krabice pro lištový rozvod typ 2789 bez zapojení</t>
  </si>
  <si>
    <t>6,00</t>
  </si>
  <si>
    <t>ks</t>
  </si>
  <si>
    <t>210100001</t>
  </si>
  <si>
    <t>ukončení vodiče v rozvaděči vč. zapojení a koncovky do 2.5mm2</t>
  </si>
  <si>
    <t>9,00</t>
  </si>
  <si>
    <t>210110001</t>
  </si>
  <si>
    <t>spínač nástěnný prostředí obyčejné 1-pólový řazení 1</t>
  </si>
  <si>
    <t>4,00</t>
  </si>
  <si>
    <t>210120401</t>
  </si>
  <si>
    <t>jistič bez krytu (IJV-IJM-P0) do 25A</t>
  </si>
  <si>
    <t>210130102</t>
  </si>
  <si>
    <t>stykač střídavý vestavný 1-pól. do 25A</t>
  </si>
  <si>
    <t>210190002</t>
  </si>
  <si>
    <t>montáž oceloplech. rozvodnic do 50kg</t>
  </si>
  <si>
    <t>1,00</t>
  </si>
  <si>
    <t>210201050</t>
  </si>
  <si>
    <t>24,00</t>
  </si>
  <si>
    <t>210290841</t>
  </si>
  <si>
    <t>demontáž a montáž krytu na rozvaděči do šíře 70cm</t>
  </si>
  <si>
    <t>210800105</t>
  </si>
  <si>
    <t>CYKY 3Ax1.5mm2 (CYKY 3O1.5) 750V (PO)</t>
  </si>
  <si>
    <t>m</t>
  </si>
  <si>
    <t>CYKY 3Cx1.5mm2 (CYKY 3J1.5) 750V (PO)</t>
  </si>
  <si>
    <t>210800116</t>
  </si>
  <si>
    <t>CYKY 5Cx2.5mm2 (CYKY 5J2.5) 750V (PO)</t>
  </si>
  <si>
    <t>210800666</t>
  </si>
  <si>
    <t>CYA 6mm2 (H07V-K) černý (DR)</t>
  </si>
  <si>
    <t>2,00</t>
  </si>
  <si>
    <t>211010006</t>
  </si>
  <si>
    <t>osazení hmoždinky do zdi z pálených cihel/středně tvrdý kámen HM 8</t>
  </si>
  <si>
    <t>52,00</t>
  </si>
  <si>
    <t>211010013</t>
  </si>
  <si>
    <t>Úklid pracoviště</t>
  </si>
  <si>
    <t>hod</t>
  </si>
  <si>
    <t>211010017</t>
  </si>
  <si>
    <t>Montáž a demontáž lešení včetně dovozu a odvozu.</t>
  </si>
  <si>
    <t>211010019</t>
  </si>
  <si>
    <t>Demontáž stávající elektroinstalace.</t>
  </si>
  <si>
    <t>215012120</t>
  </si>
  <si>
    <t>lišta vkládací s víčkem 40mm</t>
  </si>
  <si>
    <t>216010331</t>
  </si>
  <si>
    <t>krabice instalační OBO A8</t>
  </si>
  <si>
    <t>50,00</t>
  </si>
  <si>
    <t>Celkem za ceník:</t>
  </si>
  <si>
    <t>Cena:</t>
  </si>
  <si>
    <t>Kč</t>
  </si>
  <si>
    <t>C46M - Průrazy zdivem</t>
  </si>
  <si>
    <t>460680162</t>
  </si>
  <si>
    <t>Vybourání otvorů ve zdivu cihelném plochy do 0,0225 m2, tl. do 30 cm</t>
  </si>
  <si>
    <t>kus</t>
  </si>
  <si>
    <t>Výchozí revize elektro</t>
  </si>
  <si>
    <t>320410002</t>
  </si>
  <si>
    <t>Celk.prohl.el.zař.a vyhot.zpr.do 250.tis.mont.pr.</t>
  </si>
  <si>
    <t>objem</t>
  </si>
  <si>
    <t>Materiály</t>
  </si>
  <si>
    <t>1000950</t>
  </si>
  <si>
    <t>Vodič CYA   6 H07V-K černá</t>
  </si>
  <si>
    <t>M</t>
  </si>
  <si>
    <t>1109614</t>
  </si>
  <si>
    <t>Tango kryt spínače jednoduchý bílá</t>
  </si>
  <si>
    <t>KS</t>
  </si>
  <si>
    <t>1110818</t>
  </si>
  <si>
    <t>Tango rámeček 1-násobný bílá</t>
  </si>
  <si>
    <t>1181458</t>
  </si>
  <si>
    <t>Jistič 1p B  10A  6kA LTE</t>
  </si>
  <si>
    <t>1203415</t>
  </si>
  <si>
    <t>Lišta vkládací  40x 40 bílá LHD 2m</t>
  </si>
  <si>
    <t>1228920</t>
  </si>
  <si>
    <t>Rozvodnice nástěnná  18M plné bílé dveře EASY9 IP40</t>
  </si>
  <si>
    <t>1236807</t>
  </si>
  <si>
    <t>ABB přístroj spínače 1 (1So) bezšroubový</t>
  </si>
  <si>
    <t>1257856</t>
  </si>
  <si>
    <t>Kabel CYKY-O  3x 1,5 /100m</t>
  </si>
  <si>
    <t>1257864</t>
  </si>
  <si>
    <t>Kabel CYKY-J  3x 1,5 /100m</t>
  </si>
  <si>
    <t>1257871</t>
  </si>
  <si>
    <t>CYKY 5Cx2.5mm2 (CYKY 5J2.5)</t>
  </si>
  <si>
    <t>1259987</t>
  </si>
  <si>
    <t>Hmoždinka SX  8x40 Fischer</t>
  </si>
  <si>
    <t>1575677</t>
  </si>
  <si>
    <t>Víceúčelový vrut PZ 4 x 40 mm (200 ks)</t>
  </si>
  <si>
    <t>BAL</t>
  </si>
  <si>
    <t>1713332</t>
  </si>
  <si>
    <t>Relé impulzní L16A 1ZAP  230V AC 110V DC 50-60Hz Acti9</t>
  </si>
  <si>
    <t>2016647</t>
  </si>
  <si>
    <t>Krabice odbočná A 8 prázdná světle šedá IP54  8 kabelových vývodů</t>
  </si>
  <si>
    <t>2036791</t>
  </si>
  <si>
    <t>Svorka krabicová 2273-203 3x0,5-2,5 oranžová</t>
  </si>
  <si>
    <t>40764</t>
  </si>
  <si>
    <t>5003502</t>
  </si>
  <si>
    <t>Krabice lištová LK80x28 T pro přístroje řady Tango bílá</t>
  </si>
  <si>
    <t>Celkem za materiály:</t>
  </si>
  <si>
    <t>Prořez 2,00%</t>
  </si>
  <si>
    <t>Dodávky zařízení (specifikace)</t>
  </si>
  <si>
    <t>01</t>
  </si>
  <si>
    <t>Recyklační poplatek</t>
  </si>
  <si>
    <t>Celkem za dodávky:</t>
  </si>
  <si>
    <t xml:space="preserve">Oprava osvětlení haly </t>
  </si>
  <si>
    <t>Celkem bez DPH</t>
  </si>
  <si>
    <t>DPH 21%</t>
  </si>
  <si>
    <t>Průmyslové LED svítidlo, mikroprizmatický PC kryt, IK10</t>
  </si>
  <si>
    <t>Průmyslové LED svítidlo,mikroprizmatický PC kryt, IK10 přisazené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</si>
</sst>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#,##0.00;\-#,##0.00"/>
    <numFmt numFmtId="165" formatCode="#,##0.00_ ;\-#,##0.00\ "/>
  </numFmts>
  <fonts count="12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1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b/>
      <sz val="9.75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13"/>
      </top>
      <bottom style="thin">
        <color indexed="1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2" fillId="0" borderId="0" xfId="0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6" fillId="0" borderId="9" xfId="0" applyNumberFormat="1" applyFont="1" applyFill="1" applyBorder="1" applyAlignment="1">
      <alignment horizontal="right" vertical="center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horizontal="right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6" fillId="0" borderId="10" xfId="0" applyNumberFormat="1" applyFont="1" applyFill="1" applyBorder="1" applyAlignment="1">
      <alignment horizontal="right" vertical="top" wrapText="1" readingOrder="1"/>
    </xf>
    <xf numFmtId="164" fontId="7" fillId="0" borderId="0" xfId="0" applyNumberFormat="1" applyFont="1" applyFill="1" applyBorder="1" applyAlignment="1">
      <alignment horizontal="right" vertical="top" wrapText="1" readingOrder="1"/>
    </xf>
    <xf numFmtId="0" fontId="6" fillId="0" borderId="10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3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vertical="top" wrapText="1" readingOrder="1"/>
    </xf>
    <xf numFmtId="0" fontId="6" fillId="0" borderId="9" xfId="0" applyNumberFormat="1" applyFont="1" applyFill="1" applyBorder="1" applyAlignment="1">
      <alignment horizontal="righ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0" fontId="6" fillId="0" borderId="9" xfId="0" applyNumberFormat="1" applyFont="1" applyFill="1" applyBorder="1" applyAlignment="1">
      <alignment vertical="center" wrapText="1" readingOrder="1"/>
    </xf>
    <xf numFmtId="0" fontId="6" fillId="0" borderId="9" xfId="0" applyNumberFormat="1" applyFont="1" applyFill="1" applyBorder="1" applyAlignment="1">
      <alignment horizontal="right" vertical="center" wrapText="1" readingOrder="1"/>
    </xf>
    <xf numFmtId="0" fontId="8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9" fillId="0" borderId="7" xfId="0" applyNumberFormat="1" applyFont="1" applyFill="1" applyBorder="1" applyAlignment="1">
      <alignment horizontal="right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6" fillId="0" borderId="10" xfId="0" applyNumberFormat="1" applyFont="1" applyFill="1" applyBorder="1" applyAlignment="1">
      <alignment horizontal="right"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 readingOrder="1"/>
    </xf>
    <xf numFmtId="164" fontId="7" fillId="0" borderId="0" xfId="0" applyNumberFormat="1" applyFont="1" applyFill="1" applyBorder="1" applyAlignment="1">
      <alignment horizontal="right" vertical="top" wrapText="1" readingOrder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 readingOrder="1"/>
    </xf>
    <xf numFmtId="0" fontId="6" fillId="0" borderId="10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horizontal="center" vertical="top" wrapText="1" readingOrder="1"/>
    </xf>
    <xf numFmtId="164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6"/>
  <sheetViews>
    <sheetView showGridLines="0" workbookViewId="0" topLeftCell="A1">
      <pane ySplit="1" topLeftCell="A2" activePane="bottomLeft" state="frozen"/>
      <selection pane="bottomLeft" activeCell="E26" sqref="E26:U26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0.2890625" style="0" customWidth="1"/>
    <col min="4" max="4" width="6.7109375" style="0" customWidth="1"/>
    <col min="5" max="5" width="2.00390625" style="0" customWidth="1"/>
    <col min="6" max="6" width="2.421875" style="0" customWidth="1"/>
    <col min="7" max="7" width="1.28515625" style="0" customWidth="1"/>
    <col min="8" max="8" width="9.140625" style="0" hidden="1" customWidth="1"/>
    <col min="9" max="9" width="5.421875" style="0" customWidth="1"/>
    <col min="10" max="10" width="10.57421875" style="0" customWidth="1"/>
    <col min="11" max="11" width="9.140625" style="0" hidden="1" customWidth="1"/>
    <col min="12" max="12" width="4.140625" style="0" customWidth="1"/>
    <col min="13" max="13" width="9.140625" style="0" hidden="1" customWidth="1"/>
    <col min="14" max="15" width="2.140625" style="0" customWidth="1"/>
    <col min="16" max="16" width="5.8515625" style="0" customWidth="1"/>
    <col min="17" max="17" width="1.1484375" style="0" customWidth="1"/>
    <col min="18" max="18" width="15.7109375" style="0" customWidth="1"/>
    <col min="19" max="19" width="1.7109375" style="0" customWidth="1"/>
    <col min="20" max="20" width="2.140625" style="0" customWidth="1"/>
    <col min="21" max="21" width="4.57421875" style="0" customWidth="1"/>
    <col min="22" max="22" width="15.8515625" style="0" customWidth="1"/>
    <col min="23" max="23" width="3.00390625" style="0" customWidth="1"/>
    <col min="24" max="24" width="11.140625" style="0" customWidth="1"/>
    <col min="25" max="25" width="9.140625" style="0" hidden="1" customWidth="1"/>
    <col min="26" max="26" width="1.28515625" style="0" customWidth="1"/>
    <col min="27" max="28" width="0.5625" style="0" customWidth="1"/>
  </cols>
  <sheetData>
    <row r="1" ht="409.6" customHeight="1" hidden="1"/>
    <row r="2" ht="2.85" customHeight="1"/>
    <row r="3" spans="2:26" ht="5.6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</row>
    <row r="4" spans="2:26" ht="16.35" customHeight="1">
      <c r="B4" s="4"/>
      <c r="C4" s="5"/>
      <c r="D4" s="27" t="s">
        <v>0</v>
      </c>
      <c r="E4" s="28"/>
      <c r="F4" s="28"/>
      <c r="G4" s="28"/>
      <c r="H4" s="28"/>
      <c r="I4" s="28"/>
      <c r="J4" s="29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5"/>
      <c r="Z4" s="6"/>
    </row>
    <row r="5" spans="2:26" ht="16.35" customHeight="1">
      <c r="B5" s="4"/>
      <c r="C5" s="5"/>
      <c r="D5" s="27" t="s">
        <v>1</v>
      </c>
      <c r="E5" s="28"/>
      <c r="F5" s="28"/>
      <c r="G5" s="28"/>
      <c r="H5" s="28"/>
      <c r="I5" s="28"/>
      <c r="J5" s="29" t="s">
        <v>2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5"/>
      <c r="Z5" s="6"/>
    </row>
    <row r="6" spans="2:26" ht="16.35" customHeight="1">
      <c r="B6" s="4"/>
      <c r="C6" s="5"/>
      <c r="D6" s="27" t="s">
        <v>3</v>
      </c>
      <c r="E6" s="28"/>
      <c r="F6" s="28"/>
      <c r="G6" s="28"/>
      <c r="H6" s="28"/>
      <c r="I6" s="28"/>
      <c r="J6" s="29" t="s">
        <v>148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5"/>
      <c r="Z6" s="6"/>
    </row>
    <row r="7" spans="2:26" ht="2.85" customHeigh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</row>
    <row r="8" ht="2.85" customHeight="1"/>
    <row r="9" ht="11.45" customHeight="1"/>
    <row r="10" ht="2.85" customHeight="1"/>
    <row r="11" ht="409.6" customHeight="1" hidden="1"/>
    <row r="12" spans="2:27" ht="17.1" customHeight="1">
      <c r="B12" s="25" t="s">
        <v>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ht="2.85" customHeight="1"/>
    <row r="14" spans="2:27" ht="15">
      <c r="B14" s="30" t="s">
        <v>5</v>
      </c>
      <c r="C14" s="31"/>
      <c r="D14" s="31"/>
      <c r="E14" s="32" t="s">
        <v>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10" t="s">
        <v>7</v>
      </c>
      <c r="W14" s="30" t="s">
        <v>8</v>
      </c>
      <c r="X14" s="31"/>
      <c r="Y14" s="31"/>
      <c r="Z14" s="31"/>
      <c r="AA14" s="31"/>
    </row>
    <row r="15" spans="2:27" ht="15">
      <c r="B15" s="33" t="s">
        <v>9</v>
      </c>
      <c r="C15" s="26"/>
      <c r="D15" s="26"/>
      <c r="E15" s="34" t="s">
        <v>10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11" t="s">
        <v>3</v>
      </c>
      <c r="W15" s="35" t="s">
        <v>3</v>
      </c>
      <c r="X15" s="26"/>
      <c r="Y15" s="26"/>
      <c r="Z15" s="26"/>
      <c r="AA15" s="26"/>
    </row>
    <row r="16" spans="2:27" ht="15">
      <c r="B16" s="36" t="s">
        <v>11</v>
      </c>
      <c r="C16" s="26"/>
      <c r="D16" s="26"/>
      <c r="E16" s="37" t="s">
        <v>12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12">
        <v>0</v>
      </c>
      <c r="W16" s="36">
        <v>0</v>
      </c>
      <c r="X16" s="26"/>
      <c r="Y16" s="26"/>
      <c r="Z16" s="26"/>
      <c r="AA16" s="26"/>
    </row>
    <row r="17" spans="2:27" ht="15">
      <c r="B17" s="36" t="s">
        <v>13</v>
      </c>
      <c r="C17" s="26"/>
      <c r="D17" s="26"/>
      <c r="E17" s="37" t="s">
        <v>14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12">
        <v>0</v>
      </c>
      <c r="W17" s="36">
        <v>0</v>
      </c>
      <c r="X17" s="26"/>
      <c r="Y17" s="26"/>
      <c r="Z17" s="26"/>
      <c r="AA17" s="26"/>
    </row>
    <row r="18" spans="2:27" ht="15">
      <c r="B18" s="36" t="s">
        <v>15</v>
      </c>
      <c r="C18" s="26"/>
      <c r="D18" s="26"/>
      <c r="E18" s="37" t="s">
        <v>16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12">
        <v>0</v>
      </c>
      <c r="W18" s="36">
        <v>0</v>
      </c>
      <c r="X18" s="26"/>
      <c r="Y18" s="26"/>
      <c r="Z18" s="26"/>
      <c r="AA18" s="26"/>
    </row>
    <row r="19" spans="2:27" ht="15">
      <c r="B19" s="36" t="s">
        <v>17</v>
      </c>
      <c r="C19" s="26"/>
      <c r="D19" s="26"/>
      <c r="E19" s="37" t="s">
        <v>18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12">
        <v>0</v>
      </c>
      <c r="W19" s="36">
        <v>0</v>
      </c>
      <c r="X19" s="26"/>
      <c r="Y19" s="26"/>
      <c r="Z19" s="26"/>
      <c r="AA19" s="26"/>
    </row>
    <row r="20" spans="2:27" ht="15">
      <c r="B20" s="36" t="s">
        <v>19</v>
      </c>
      <c r="C20" s="26"/>
      <c r="D20" s="26"/>
      <c r="E20" s="37" t="s">
        <v>20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12">
        <v>0</v>
      </c>
      <c r="W20" s="36">
        <v>0</v>
      </c>
      <c r="X20" s="26"/>
      <c r="Y20" s="26"/>
      <c r="Z20" s="26"/>
      <c r="AA20" s="26"/>
    </row>
    <row r="21" spans="2:27" ht="15">
      <c r="B21" s="36" t="s">
        <v>21</v>
      </c>
      <c r="C21" s="26"/>
      <c r="D21" s="26"/>
      <c r="E21" s="37" t="s">
        <v>22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12">
        <v>0</v>
      </c>
      <c r="W21" s="36">
        <v>0</v>
      </c>
      <c r="X21" s="26"/>
      <c r="Y21" s="26"/>
      <c r="Z21" s="26"/>
      <c r="AA21" s="26"/>
    </row>
    <row r="22" spans="2:27" ht="15">
      <c r="B22" s="36" t="s">
        <v>23</v>
      </c>
      <c r="C22" s="26"/>
      <c r="D22" s="26"/>
      <c r="E22" s="37" t="s">
        <v>24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12">
        <v>0</v>
      </c>
      <c r="W22" s="36">
        <v>0</v>
      </c>
      <c r="X22" s="26"/>
      <c r="Y22" s="26"/>
      <c r="Z22" s="26"/>
      <c r="AA22" s="26"/>
    </row>
    <row r="23" spans="2:27" ht="15">
      <c r="B23" s="33" t="s">
        <v>3</v>
      </c>
      <c r="C23" s="26"/>
      <c r="D23" s="26"/>
      <c r="E23" s="34" t="s">
        <v>25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11">
        <v>0</v>
      </c>
      <c r="W23" s="35">
        <v>0</v>
      </c>
      <c r="X23" s="26"/>
      <c r="Y23" s="26"/>
      <c r="Z23" s="26"/>
      <c r="AA23" s="26"/>
    </row>
    <row r="24" spans="2:27" ht="15">
      <c r="B24" s="36" t="s">
        <v>3</v>
      </c>
      <c r="C24" s="26"/>
      <c r="D24" s="26"/>
      <c r="E24" s="37" t="s">
        <v>3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12" t="s">
        <v>3</v>
      </c>
      <c r="W24" s="36" t="s">
        <v>3</v>
      </c>
      <c r="X24" s="26"/>
      <c r="Y24" s="26"/>
      <c r="Z24" s="26"/>
      <c r="AA24" s="26"/>
    </row>
    <row r="25" spans="2:27" ht="15">
      <c r="B25" s="33" t="s">
        <v>26</v>
      </c>
      <c r="C25" s="26"/>
      <c r="D25" s="26"/>
      <c r="E25" s="34" t="s">
        <v>27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11" t="s">
        <v>3</v>
      </c>
      <c r="W25" s="35" t="s">
        <v>3</v>
      </c>
      <c r="X25" s="26"/>
      <c r="Y25" s="26"/>
      <c r="Z25" s="26"/>
      <c r="AA25" s="26"/>
    </row>
    <row r="26" spans="2:27" ht="15">
      <c r="B26" s="36" t="s">
        <v>28</v>
      </c>
      <c r="C26" s="26"/>
      <c r="D26" s="26"/>
      <c r="E26" s="37" t="s">
        <v>29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12">
        <v>0</v>
      </c>
      <c r="W26" s="36">
        <v>0</v>
      </c>
      <c r="X26" s="26"/>
      <c r="Y26" s="26"/>
      <c r="Z26" s="26"/>
      <c r="AA26" s="26"/>
    </row>
    <row r="27" spans="2:27" ht="15">
      <c r="B27" s="33" t="s">
        <v>3</v>
      </c>
      <c r="C27" s="26"/>
      <c r="D27" s="26"/>
      <c r="E27" s="34" t="s">
        <v>30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11">
        <v>0</v>
      </c>
      <c r="W27" s="35">
        <v>0</v>
      </c>
      <c r="X27" s="26"/>
      <c r="Y27" s="26"/>
      <c r="Z27" s="26"/>
      <c r="AA27" s="26"/>
    </row>
    <row r="28" spans="2:27" ht="15">
      <c r="B28" s="36" t="s">
        <v>3</v>
      </c>
      <c r="C28" s="26"/>
      <c r="D28" s="26"/>
      <c r="E28" s="37" t="s">
        <v>3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12" t="s">
        <v>3</v>
      </c>
      <c r="W28" s="36" t="s">
        <v>3</v>
      </c>
      <c r="X28" s="26"/>
      <c r="Y28" s="26"/>
      <c r="Z28" s="26"/>
      <c r="AA28" s="26"/>
    </row>
    <row r="29" spans="2:27" ht="15">
      <c r="B29" s="33" t="s">
        <v>31</v>
      </c>
      <c r="C29" s="26"/>
      <c r="D29" s="26"/>
      <c r="E29" s="34" t="s">
        <v>32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11" t="s">
        <v>3</v>
      </c>
      <c r="W29" s="35" t="s">
        <v>3</v>
      </c>
      <c r="X29" s="26"/>
      <c r="Y29" s="26"/>
      <c r="Z29" s="26"/>
      <c r="AA29" s="26"/>
    </row>
    <row r="30" spans="2:27" ht="15">
      <c r="B30" s="36" t="s">
        <v>33</v>
      </c>
      <c r="C30" s="26"/>
      <c r="D30" s="26"/>
      <c r="E30" s="37" t="s">
        <v>34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12">
        <v>0</v>
      </c>
      <c r="W30" s="36">
        <v>0</v>
      </c>
      <c r="X30" s="26"/>
      <c r="Y30" s="26"/>
      <c r="Z30" s="26"/>
      <c r="AA30" s="26"/>
    </row>
    <row r="31" spans="2:27" ht="15">
      <c r="B31" s="33" t="s">
        <v>3</v>
      </c>
      <c r="C31" s="26"/>
      <c r="D31" s="26"/>
      <c r="E31" s="34" t="s">
        <v>35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11">
        <v>0</v>
      </c>
      <c r="W31" s="35">
        <v>0</v>
      </c>
      <c r="X31" s="26"/>
      <c r="Y31" s="26"/>
      <c r="Z31" s="26"/>
      <c r="AA31" s="26"/>
    </row>
    <row r="32" spans="2:27" ht="15">
      <c r="B32" s="36" t="s">
        <v>3</v>
      </c>
      <c r="C32" s="26"/>
      <c r="D32" s="26"/>
      <c r="E32" s="37" t="s">
        <v>3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2" t="s">
        <v>3</v>
      </c>
      <c r="W32" s="36" t="s">
        <v>3</v>
      </c>
      <c r="X32" s="26"/>
      <c r="Y32" s="26"/>
      <c r="Z32" s="26"/>
      <c r="AA32" s="26"/>
    </row>
    <row r="33" spans="2:27" ht="15">
      <c r="B33" s="38" t="s">
        <v>36</v>
      </c>
      <c r="C33" s="31"/>
      <c r="D33" s="31"/>
      <c r="E33" s="39" t="s">
        <v>37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13">
        <v>0</v>
      </c>
      <c r="W33" s="40">
        <v>0</v>
      </c>
      <c r="X33" s="31"/>
      <c r="Y33" s="31"/>
      <c r="Z33" s="31"/>
      <c r="AA33" s="31"/>
    </row>
    <row r="34" ht="14.25" customHeight="1"/>
    <row r="35" spans="2:18" ht="15">
      <c r="B35" s="41" t="s">
        <v>3</v>
      </c>
      <c r="C35" s="42"/>
      <c r="D35" s="42"/>
      <c r="E35" s="42"/>
      <c r="F35" s="42"/>
      <c r="G35" s="42"/>
      <c r="I35" s="43" t="s">
        <v>7</v>
      </c>
      <c r="J35" s="42"/>
      <c r="K35" s="43" t="s">
        <v>38</v>
      </c>
      <c r="L35" s="42"/>
      <c r="M35" s="42"/>
      <c r="N35" s="42"/>
      <c r="O35" s="42"/>
      <c r="P35" s="42"/>
      <c r="Q35" s="42"/>
      <c r="R35" s="15" t="s">
        <v>39</v>
      </c>
    </row>
    <row r="36" spans="2:18" ht="15">
      <c r="B36" s="43" t="s">
        <v>40</v>
      </c>
      <c r="C36" s="42"/>
      <c r="D36" s="42"/>
      <c r="E36" s="42"/>
      <c r="F36" s="42"/>
      <c r="G36" s="42"/>
      <c r="H36" s="14"/>
      <c r="I36" s="43">
        <v>0</v>
      </c>
      <c r="J36" s="42"/>
      <c r="K36" s="43">
        <v>0</v>
      </c>
      <c r="L36" s="42"/>
      <c r="M36" s="42"/>
      <c r="N36" s="42"/>
      <c r="O36" s="42"/>
      <c r="P36" s="42"/>
      <c r="Q36" s="42"/>
      <c r="R36" s="15">
        <v>0</v>
      </c>
    </row>
    <row r="37" ht="409.6" customHeight="1" hidden="1"/>
    <row r="38" ht="3" customHeight="1"/>
    <row r="39" spans="2:18" ht="15">
      <c r="B39" s="44" t="s">
        <v>41</v>
      </c>
      <c r="C39" s="26"/>
      <c r="D39" s="26"/>
      <c r="E39" s="26"/>
      <c r="F39" s="26"/>
      <c r="G39" s="26"/>
      <c r="I39" s="44">
        <v>0</v>
      </c>
      <c r="J39" s="26"/>
      <c r="L39" s="44">
        <v>0</v>
      </c>
      <c r="M39" s="26"/>
      <c r="N39" s="26"/>
      <c r="O39" s="26"/>
      <c r="P39" s="26"/>
      <c r="Q39" s="26"/>
      <c r="R39" s="16">
        <v>0</v>
      </c>
    </row>
    <row r="40" ht="5.85" customHeight="1"/>
    <row r="41" ht="2.85" customHeight="1"/>
    <row r="42" spans="2:16" ht="12.6" customHeight="1">
      <c r="B42" s="4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ht="11.45" customHeight="1"/>
    <row r="44" spans="2:12" ht="11.45" customHeight="1">
      <c r="B44" s="35"/>
      <c r="C44" s="26"/>
      <c r="D44" s="26"/>
      <c r="E44" s="26"/>
      <c r="F44" s="34"/>
      <c r="G44" s="26"/>
      <c r="H44" s="26"/>
      <c r="I44" s="26"/>
      <c r="J44" s="26"/>
      <c r="K44" s="26"/>
      <c r="L44" s="26"/>
    </row>
    <row r="45" spans="2:12" ht="11.45" customHeight="1">
      <c r="B45" s="35"/>
      <c r="C45" s="26"/>
      <c r="D45" s="26"/>
      <c r="E45" s="26"/>
      <c r="F45" s="34"/>
      <c r="G45" s="26"/>
      <c r="H45" s="26"/>
      <c r="I45" s="26"/>
      <c r="J45" s="26"/>
      <c r="K45" s="26"/>
      <c r="L45" s="26"/>
    </row>
    <row r="46" spans="2:12" ht="11.25" customHeight="1">
      <c r="B46" s="35"/>
      <c r="C46" s="26"/>
      <c r="D46" s="26"/>
      <c r="E46" s="26"/>
      <c r="F46" s="34"/>
      <c r="G46" s="26"/>
      <c r="H46" s="26"/>
      <c r="I46" s="26"/>
      <c r="J46" s="26"/>
      <c r="K46" s="26"/>
      <c r="L46" s="26"/>
    </row>
    <row r="47" ht="409.6" customHeight="1" hidden="1"/>
  </sheetData>
  <mergeCells count="83">
    <mergeCell ref="B46:E46"/>
    <mergeCell ref="F46:L46"/>
    <mergeCell ref="B44:E44"/>
    <mergeCell ref="F44:L44"/>
    <mergeCell ref="L39:Q39"/>
    <mergeCell ref="B42:P42"/>
    <mergeCell ref="B45:E45"/>
    <mergeCell ref="F45:L45"/>
    <mergeCell ref="B39:G39"/>
    <mergeCell ref="I39:J39"/>
    <mergeCell ref="B35:G35"/>
    <mergeCell ref="I35:J35"/>
    <mergeCell ref="K35:Q35"/>
    <mergeCell ref="B36:G36"/>
    <mergeCell ref="I36:J36"/>
    <mergeCell ref="K36:Q36"/>
    <mergeCell ref="B32:D32"/>
    <mergeCell ref="E32:U32"/>
    <mergeCell ref="W32:AA32"/>
    <mergeCell ref="B33:D33"/>
    <mergeCell ref="E33:U33"/>
    <mergeCell ref="W33:AA33"/>
    <mergeCell ref="B30:D30"/>
    <mergeCell ref="E30:U30"/>
    <mergeCell ref="W30:AA30"/>
    <mergeCell ref="B31:D31"/>
    <mergeCell ref="E31:U31"/>
    <mergeCell ref="W31:AA31"/>
    <mergeCell ref="B28:D28"/>
    <mergeCell ref="E28:U28"/>
    <mergeCell ref="W28:AA28"/>
    <mergeCell ref="B29:D29"/>
    <mergeCell ref="E29:U29"/>
    <mergeCell ref="W29:AA29"/>
    <mergeCell ref="B26:D26"/>
    <mergeCell ref="E26:U26"/>
    <mergeCell ref="W26:AA26"/>
    <mergeCell ref="B27:D27"/>
    <mergeCell ref="E27:U27"/>
    <mergeCell ref="W27:AA27"/>
    <mergeCell ref="B24:D24"/>
    <mergeCell ref="E24:U24"/>
    <mergeCell ref="W24:AA24"/>
    <mergeCell ref="B25:D25"/>
    <mergeCell ref="E25:U25"/>
    <mergeCell ref="W25:AA25"/>
    <mergeCell ref="B22:D22"/>
    <mergeCell ref="E22:U22"/>
    <mergeCell ref="W22:AA22"/>
    <mergeCell ref="B23:D23"/>
    <mergeCell ref="E23:U23"/>
    <mergeCell ref="W23:AA23"/>
    <mergeCell ref="B20:D20"/>
    <mergeCell ref="E20:U20"/>
    <mergeCell ref="W20:AA20"/>
    <mergeCell ref="B21:D21"/>
    <mergeCell ref="E21:U21"/>
    <mergeCell ref="W21:AA21"/>
    <mergeCell ref="B18:D18"/>
    <mergeCell ref="E18:U18"/>
    <mergeCell ref="W18:AA18"/>
    <mergeCell ref="B19:D19"/>
    <mergeCell ref="E19:U19"/>
    <mergeCell ref="W19:AA19"/>
    <mergeCell ref="B16:D16"/>
    <mergeCell ref="E16:U16"/>
    <mergeCell ref="W16:AA16"/>
    <mergeCell ref="B17:D17"/>
    <mergeCell ref="E17:U17"/>
    <mergeCell ref="W17:AA17"/>
    <mergeCell ref="B14:D14"/>
    <mergeCell ref="E14:U14"/>
    <mergeCell ref="W14:AA14"/>
    <mergeCell ref="B15:D15"/>
    <mergeCell ref="E15:U15"/>
    <mergeCell ref="W15:AA15"/>
    <mergeCell ref="B12:AA12"/>
    <mergeCell ref="D4:I4"/>
    <mergeCell ref="J4:X4"/>
    <mergeCell ref="D5:I5"/>
    <mergeCell ref="J5:X5"/>
    <mergeCell ref="D6:I6"/>
    <mergeCell ref="J6:X6"/>
  </mergeCells>
  <printOptions/>
  <pageMargins left="0" right="0" top="0" bottom="0" header="0" footer="0"/>
  <pageSetup horizontalDpi="300" verticalDpi="3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1"/>
  <sheetViews>
    <sheetView showGridLines="0" tabSelected="1" workbookViewId="0" topLeftCell="A1">
      <pane ySplit="3" topLeftCell="A50" activePane="bottomLeft" state="frozen"/>
      <selection pane="bottomLeft" activeCell="Q92" sqref="Q92:Y92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8515625" style="0" customWidth="1"/>
    <col min="7" max="7" width="1.57421875" style="0" customWidth="1"/>
    <col min="8" max="8" width="1.1484375" style="0" customWidth="1"/>
    <col min="9" max="9" width="0.71875" style="0" customWidth="1"/>
    <col min="10" max="10" width="9.140625" style="0" hidden="1" customWidth="1"/>
    <col min="11" max="11" width="0.71875" style="0" customWidth="1"/>
    <col min="12" max="12" width="9.140625" style="0" hidden="1" customWidth="1"/>
    <col min="13" max="14" width="0.85546875" style="0" customWidth="1"/>
    <col min="15" max="15" width="9.140625" style="0" hidden="1" customWidth="1"/>
    <col min="16" max="16" width="1.57421875" style="0" customWidth="1"/>
    <col min="17" max="17" width="5.140625" style="0" customWidth="1"/>
    <col min="18" max="18" width="6.7109375" style="0" customWidth="1"/>
    <col min="19" max="19" width="5.00390625" style="0" customWidth="1"/>
    <col min="20" max="20" width="0.71875" style="0" customWidth="1"/>
    <col min="21" max="21" width="0.5625" style="0" customWidth="1"/>
    <col min="22" max="22" width="0.85546875" style="0" customWidth="1"/>
    <col min="23" max="23" width="0.71875" style="0" customWidth="1"/>
    <col min="24" max="24" width="0.2890625" style="0" customWidth="1"/>
    <col min="25" max="25" width="27.7109375" style="0" customWidth="1"/>
    <col min="26" max="26" width="3.7109375" style="0" customWidth="1"/>
    <col min="27" max="27" width="2.140625" style="0" customWidth="1"/>
    <col min="28" max="28" width="9.421875" style="0" customWidth="1"/>
    <col min="29" max="29" width="9.00390625" style="0" customWidth="1"/>
    <col min="30" max="30" width="5.00390625" style="0" customWidth="1"/>
    <col min="31" max="31" width="1.28515625" style="0" customWidth="1"/>
    <col min="32" max="32" width="11.7109375" style="0" customWidth="1"/>
    <col min="33" max="33" width="0.5625" style="0" customWidth="1"/>
  </cols>
  <sheetData>
    <row r="1" ht="2.85" customHeight="1"/>
    <row r="2" spans="1:33" ht="1.3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ht="409.6" customHeight="1" hidden="1"/>
    <row r="4" ht="2.85" customHeight="1"/>
    <row r="5" spans="2:32" ht="17.1" customHeight="1">
      <c r="B5" s="25" t="s">
        <v>42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2.85" customHeight="1"/>
    <row r="7" spans="2:32" ht="15">
      <c r="B7" s="46" t="s">
        <v>43</v>
      </c>
      <c r="C7" s="47"/>
      <c r="D7" s="48" t="s">
        <v>44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 t="s">
        <v>6</v>
      </c>
      <c r="R7" s="47"/>
      <c r="S7" s="47"/>
      <c r="T7" s="47"/>
      <c r="U7" s="47"/>
      <c r="V7" s="47"/>
      <c r="W7" s="47"/>
      <c r="X7" s="47"/>
      <c r="Y7" s="47"/>
      <c r="Z7" s="46" t="s">
        <v>45</v>
      </c>
      <c r="AA7" s="47"/>
      <c r="AB7" s="47"/>
      <c r="AC7" s="17" t="s">
        <v>46</v>
      </c>
      <c r="AD7" s="48" t="s">
        <v>47</v>
      </c>
      <c r="AE7" s="47"/>
      <c r="AF7" s="17" t="s">
        <v>48</v>
      </c>
    </row>
    <row r="8" spans="2:32" ht="15">
      <c r="B8" s="36">
        <v>1</v>
      </c>
      <c r="C8" s="26"/>
      <c r="D8" s="37" t="s">
        <v>49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37" t="s">
        <v>50</v>
      </c>
      <c r="R8" s="26"/>
      <c r="S8" s="26"/>
      <c r="T8" s="26"/>
      <c r="U8" s="26"/>
      <c r="V8" s="26"/>
      <c r="W8" s="26"/>
      <c r="X8" s="26"/>
      <c r="Y8" s="26"/>
      <c r="Z8" s="49">
        <v>0</v>
      </c>
      <c r="AA8" s="26"/>
      <c r="AB8" s="26"/>
      <c r="AC8" s="12" t="s">
        <v>51</v>
      </c>
      <c r="AD8" s="37" t="s">
        <v>52</v>
      </c>
      <c r="AE8" s="26"/>
      <c r="AF8" s="18">
        <f>AC8*Z8</f>
        <v>0</v>
      </c>
    </row>
    <row r="9" spans="2:32" ht="20.25" customHeight="1">
      <c r="B9" s="36">
        <v>2</v>
      </c>
      <c r="C9" s="26"/>
      <c r="D9" s="37" t="s">
        <v>53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37" t="s">
        <v>54</v>
      </c>
      <c r="R9" s="26"/>
      <c r="S9" s="26"/>
      <c r="T9" s="26"/>
      <c r="U9" s="26"/>
      <c r="V9" s="26"/>
      <c r="W9" s="26"/>
      <c r="X9" s="26"/>
      <c r="Y9" s="26"/>
      <c r="Z9" s="49">
        <v>0</v>
      </c>
      <c r="AA9" s="26"/>
      <c r="AB9" s="26"/>
      <c r="AC9" s="12" t="s">
        <v>55</v>
      </c>
      <c r="AD9" s="37" t="s">
        <v>52</v>
      </c>
      <c r="AE9" s="26"/>
      <c r="AF9" s="18">
        <f aca="true" t="shared" si="0" ref="AF9:AF25">AC9*Z9</f>
        <v>0</v>
      </c>
    </row>
    <row r="10" spans="2:32" ht="15">
      <c r="B10" s="36">
        <v>3</v>
      </c>
      <c r="C10" s="26"/>
      <c r="D10" s="37" t="s">
        <v>56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37" t="s">
        <v>57</v>
      </c>
      <c r="R10" s="26"/>
      <c r="S10" s="26"/>
      <c r="T10" s="26"/>
      <c r="U10" s="26"/>
      <c r="V10" s="26"/>
      <c r="W10" s="26"/>
      <c r="X10" s="26"/>
      <c r="Y10" s="26"/>
      <c r="Z10" s="49">
        <v>0</v>
      </c>
      <c r="AA10" s="26"/>
      <c r="AB10" s="26"/>
      <c r="AC10" s="12" t="s">
        <v>58</v>
      </c>
      <c r="AD10" s="37" t="s">
        <v>52</v>
      </c>
      <c r="AE10" s="26"/>
      <c r="AF10" s="18">
        <f t="shared" si="0"/>
        <v>0</v>
      </c>
    </row>
    <row r="11" spans="2:32" ht="15">
      <c r="B11" s="36">
        <v>4</v>
      </c>
      <c r="C11" s="26"/>
      <c r="D11" s="37" t="s">
        <v>59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37" t="s">
        <v>60</v>
      </c>
      <c r="R11" s="26"/>
      <c r="S11" s="26"/>
      <c r="T11" s="26"/>
      <c r="U11" s="26"/>
      <c r="V11" s="26"/>
      <c r="W11" s="26"/>
      <c r="X11" s="26"/>
      <c r="Y11" s="26"/>
      <c r="Z11" s="49">
        <v>0</v>
      </c>
      <c r="AA11" s="26"/>
      <c r="AB11" s="26"/>
      <c r="AC11" s="12" t="s">
        <v>58</v>
      </c>
      <c r="AD11" s="37" t="s">
        <v>52</v>
      </c>
      <c r="AE11" s="26"/>
      <c r="AF11" s="18">
        <f t="shared" si="0"/>
        <v>0</v>
      </c>
    </row>
    <row r="12" spans="2:32" ht="15">
      <c r="B12" s="36">
        <v>5</v>
      </c>
      <c r="C12" s="26"/>
      <c r="D12" s="37" t="s">
        <v>61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37" t="s">
        <v>62</v>
      </c>
      <c r="R12" s="26"/>
      <c r="S12" s="26"/>
      <c r="T12" s="26"/>
      <c r="U12" s="26"/>
      <c r="V12" s="26"/>
      <c r="W12" s="26"/>
      <c r="X12" s="26"/>
      <c r="Y12" s="26"/>
      <c r="Z12" s="49">
        <v>0</v>
      </c>
      <c r="AA12" s="26"/>
      <c r="AB12" s="26"/>
      <c r="AC12" s="12" t="s">
        <v>58</v>
      </c>
      <c r="AD12" s="37" t="s">
        <v>52</v>
      </c>
      <c r="AE12" s="26"/>
      <c r="AF12" s="18">
        <f t="shared" si="0"/>
        <v>0</v>
      </c>
    </row>
    <row r="13" spans="2:32" ht="15">
      <c r="B13" s="36">
        <v>6</v>
      </c>
      <c r="C13" s="26"/>
      <c r="D13" s="37" t="s">
        <v>63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37" t="s">
        <v>64</v>
      </c>
      <c r="R13" s="26"/>
      <c r="S13" s="26"/>
      <c r="T13" s="26"/>
      <c r="U13" s="26"/>
      <c r="V13" s="26"/>
      <c r="W13" s="26"/>
      <c r="X13" s="26"/>
      <c r="Y13" s="26"/>
      <c r="Z13" s="49">
        <v>0</v>
      </c>
      <c r="AA13" s="26"/>
      <c r="AB13" s="26"/>
      <c r="AC13" s="12" t="s">
        <v>65</v>
      </c>
      <c r="AD13" s="37" t="s">
        <v>52</v>
      </c>
      <c r="AE13" s="26"/>
      <c r="AF13" s="18">
        <f t="shared" si="0"/>
        <v>0</v>
      </c>
    </row>
    <row r="14" spans="2:32" ht="15">
      <c r="B14" s="36">
        <v>7</v>
      </c>
      <c r="C14" s="26"/>
      <c r="D14" s="37" t="s">
        <v>66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37" t="s">
        <v>152</v>
      </c>
      <c r="R14" s="26"/>
      <c r="S14" s="26"/>
      <c r="T14" s="26"/>
      <c r="U14" s="26"/>
      <c r="V14" s="26"/>
      <c r="W14" s="26"/>
      <c r="X14" s="26"/>
      <c r="Y14" s="26"/>
      <c r="Z14" s="49">
        <v>0</v>
      </c>
      <c r="AA14" s="26"/>
      <c r="AB14" s="26"/>
      <c r="AC14" s="12" t="s">
        <v>67</v>
      </c>
      <c r="AD14" s="37" t="s">
        <v>52</v>
      </c>
      <c r="AE14" s="26"/>
      <c r="AF14" s="18">
        <f t="shared" si="0"/>
        <v>0</v>
      </c>
    </row>
    <row r="15" spans="2:32" ht="15">
      <c r="B15" s="36">
        <v>8</v>
      </c>
      <c r="C15" s="26"/>
      <c r="D15" s="37" t="s">
        <v>68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37" t="s">
        <v>69</v>
      </c>
      <c r="R15" s="26"/>
      <c r="S15" s="26"/>
      <c r="T15" s="26"/>
      <c r="U15" s="26"/>
      <c r="V15" s="26"/>
      <c r="W15" s="26"/>
      <c r="X15" s="26"/>
      <c r="Y15" s="26"/>
      <c r="Z15" s="49">
        <v>0</v>
      </c>
      <c r="AA15" s="26"/>
      <c r="AB15" s="26"/>
      <c r="AC15" s="24" t="s">
        <v>65</v>
      </c>
      <c r="AD15" s="37" t="s">
        <v>52</v>
      </c>
      <c r="AE15" s="26"/>
      <c r="AF15" s="18">
        <f t="shared" si="0"/>
        <v>0</v>
      </c>
    </row>
    <row r="16" spans="2:32" ht="15">
      <c r="B16" s="36">
        <v>9</v>
      </c>
      <c r="C16" s="26"/>
      <c r="D16" s="37" t="s">
        <v>70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37" t="s">
        <v>71</v>
      </c>
      <c r="R16" s="26"/>
      <c r="S16" s="26"/>
      <c r="T16" s="26"/>
      <c r="U16" s="26"/>
      <c r="V16" s="26"/>
      <c r="W16" s="26"/>
      <c r="X16" s="26"/>
      <c r="Y16" s="26"/>
      <c r="Z16" s="49">
        <v>0</v>
      </c>
      <c r="AA16" s="26"/>
      <c r="AB16" s="26"/>
      <c r="AC16" s="24">
        <v>80</v>
      </c>
      <c r="AD16" s="37" t="s">
        <v>72</v>
      </c>
      <c r="AE16" s="26"/>
      <c r="AF16" s="18">
        <f t="shared" si="0"/>
        <v>0</v>
      </c>
    </row>
    <row r="17" spans="2:32" ht="15">
      <c r="B17" s="36">
        <v>10</v>
      </c>
      <c r="C17" s="26"/>
      <c r="D17" s="37" t="s">
        <v>70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37" t="s">
        <v>73</v>
      </c>
      <c r="R17" s="26"/>
      <c r="S17" s="26"/>
      <c r="T17" s="26"/>
      <c r="U17" s="26"/>
      <c r="V17" s="26"/>
      <c r="W17" s="26"/>
      <c r="X17" s="26"/>
      <c r="Y17" s="26"/>
      <c r="Z17" s="49">
        <v>0</v>
      </c>
      <c r="AA17" s="26"/>
      <c r="AB17" s="26"/>
      <c r="AC17" s="24">
        <v>680</v>
      </c>
      <c r="AD17" s="37" t="s">
        <v>72</v>
      </c>
      <c r="AE17" s="26"/>
      <c r="AF17" s="18">
        <f t="shared" si="0"/>
        <v>0</v>
      </c>
    </row>
    <row r="18" spans="2:32" ht="15">
      <c r="B18" s="36">
        <v>11</v>
      </c>
      <c r="C18" s="26"/>
      <c r="D18" s="37" t="s">
        <v>74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37" t="s">
        <v>75</v>
      </c>
      <c r="R18" s="26"/>
      <c r="S18" s="26"/>
      <c r="T18" s="26"/>
      <c r="U18" s="26"/>
      <c r="V18" s="26"/>
      <c r="W18" s="26"/>
      <c r="X18" s="26"/>
      <c r="Y18" s="26"/>
      <c r="Z18" s="49">
        <v>0</v>
      </c>
      <c r="AA18" s="26"/>
      <c r="AB18" s="26"/>
      <c r="AC18" s="24">
        <v>108</v>
      </c>
      <c r="AD18" s="37" t="s">
        <v>72</v>
      </c>
      <c r="AE18" s="26"/>
      <c r="AF18" s="18">
        <f t="shared" si="0"/>
        <v>0</v>
      </c>
    </row>
    <row r="19" spans="2:32" ht="15">
      <c r="B19" s="36">
        <v>12</v>
      </c>
      <c r="C19" s="26"/>
      <c r="D19" s="37" t="s">
        <v>76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37" t="s">
        <v>77</v>
      </c>
      <c r="R19" s="26"/>
      <c r="S19" s="26"/>
      <c r="T19" s="26"/>
      <c r="U19" s="26"/>
      <c r="V19" s="26"/>
      <c r="W19" s="26"/>
      <c r="X19" s="26"/>
      <c r="Y19" s="26"/>
      <c r="Z19" s="49">
        <v>0</v>
      </c>
      <c r="AA19" s="26"/>
      <c r="AB19" s="26"/>
      <c r="AC19" s="12" t="s">
        <v>78</v>
      </c>
      <c r="AD19" s="37" t="s">
        <v>72</v>
      </c>
      <c r="AE19" s="26"/>
      <c r="AF19" s="18">
        <f t="shared" si="0"/>
        <v>0</v>
      </c>
    </row>
    <row r="20" spans="2:32" ht="24" customHeight="1">
      <c r="B20" s="36">
        <v>13</v>
      </c>
      <c r="C20" s="26"/>
      <c r="D20" s="37" t="s">
        <v>79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37" t="s">
        <v>80</v>
      </c>
      <c r="R20" s="26"/>
      <c r="S20" s="26"/>
      <c r="T20" s="26"/>
      <c r="U20" s="26"/>
      <c r="V20" s="26"/>
      <c r="W20" s="26"/>
      <c r="X20" s="26"/>
      <c r="Y20" s="26"/>
      <c r="Z20" s="49">
        <v>0</v>
      </c>
      <c r="AA20" s="26"/>
      <c r="AB20" s="26"/>
      <c r="AC20" s="12" t="s">
        <v>81</v>
      </c>
      <c r="AD20" s="37" t="s">
        <v>52</v>
      </c>
      <c r="AE20" s="26"/>
      <c r="AF20" s="18">
        <f t="shared" si="0"/>
        <v>0</v>
      </c>
    </row>
    <row r="21" spans="2:32" ht="15">
      <c r="B21" s="36">
        <v>14</v>
      </c>
      <c r="C21" s="26"/>
      <c r="D21" s="37" t="s">
        <v>82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7" t="s">
        <v>83</v>
      </c>
      <c r="R21" s="26"/>
      <c r="S21" s="26"/>
      <c r="T21" s="26"/>
      <c r="U21" s="26"/>
      <c r="V21" s="26"/>
      <c r="W21" s="26"/>
      <c r="X21" s="26"/>
      <c r="Y21" s="26"/>
      <c r="Z21" s="49">
        <v>0</v>
      </c>
      <c r="AA21" s="26"/>
      <c r="AB21" s="26"/>
      <c r="AC21" s="24">
        <v>16</v>
      </c>
      <c r="AD21" s="37" t="s">
        <v>84</v>
      </c>
      <c r="AE21" s="26"/>
      <c r="AF21" s="18">
        <f t="shared" si="0"/>
        <v>0</v>
      </c>
    </row>
    <row r="22" spans="2:32" ht="15">
      <c r="B22" s="36">
        <v>15</v>
      </c>
      <c r="C22" s="26"/>
      <c r="D22" s="37" t="s">
        <v>85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37" t="s">
        <v>86</v>
      </c>
      <c r="R22" s="26"/>
      <c r="S22" s="26"/>
      <c r="T22" s="26"/>
      <c r="U22" s="26"/>
      <c r="V22" s="26"/>
      <c r="W22" s="26"/>
      <c r="X22" s="26"/>
      <c r="Y22" s="26"/>
      <c r="Z22" s="49">
        <v>0</v>
      </c>
      <c r="AA22" s="26"/>
      <c r="AB22" s="26"/>
      <c r="AC22" s="24">
        <v>58</v>
      </c>
      <c r="AD22" s="37" t="s">
        <v>84</v>
      </c>
      <c r="AE22" s="26"/>
      <c r="AF22" s="18">
        <f t="shared" si="0"/>
        <v>0</v>
      </c>
    </row>
    <row r="23" spans="2:32" ht="15">
      <c r="B23" s="36">
        <v>16</v>
      </c>
      <c r="C23" s="26"/>
      <c r="D23" s="37" t="s">
        <v>87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37" t="s">
        <v>88</v>
      </c>
      <c r="R23" s="26"/>
      <c r="S23" s="26"/>
      <c r="T23" s="26"/>
      <c r="U23" s="26"/>
      <c r="V23" s="26"/>
      <c r="W23" s="26"/>
      <c r="X23" s="26"/>
      <c r="Y23" s="26"/>
      <c r="Z23" s="49">
        <v>0</v>
      </c>
      <c r="AA23" s="26"/>
      <c r="AB23" s="26"/>
      <c r="AC23" s="24">
        <v>84</v>
      </c>
      <c r="AD23" s="37" t="s">
        <v>84</v>
      </c>
      <c r="AE23" s="26"/>
      <c r="AF23" s="18">
        <f t="shared" si="0"/>
        <v>0</v>
      </c>
    </row>
    <row r="24" spans="2:32" ht="15">
      <c r="B24" s="36">
        <v>17</v>
      </c>
      <c r="C24" s="26"/>
      <c r="D24" s="37" t="s">
        <v>89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7" t="s">
        <v>90</v>
      </c>
      <c r="R24" s="26"/>
      <c r="S24" s="26"/>
      <c r="T24" s="26"/>
      <c r="U24" s="26"/>
      <c r="V24" s="26"/>
      <c r="W24" s="26"/>
      <c r="X24" s="26"/>
      <c r="Y24" s="26"/>
      <c r="Z24" s="49">
        <v>0</v>
      </c>
      <c r="AA24" s="26"/>
      <c r="AB24" s="26"/>
      <c r="AC24" s="24">
        <v>65</v>
      </c>
      <c r="AD24" s="37" t="s">
        <v>72</v>
      </c>
      <c r="AE24" s="26"/>
      <c r="AF24" s="18">
        <f t="shared" si="0"/>
        <v>0</v>
      </c>
    </row>
    <row r="25" spans="2:32" ht="15">
      <c r="B25" s="36">
        <v>18</v>
      </c>
      <c r="C25" s="26"/>
      <c r="D25" s="37" t="s">
        <v>91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37" t="s">
        <v>92</v>
      </c>
      <c r="R25" s="26"/>
      <c r="S25" s="26"/>
      <c r="T25" s="26"/>
      <c r="U25" s="26"/>
      <c r="V25" s="26"/>
      <c r="W25" s="26"/>
      <c r="X25" s="26"/>
      <c r="Y25" s="26"/>
      <c r="Z25" s="49">
        <v>0</v>
      </c>
      <c r="AA25" s="26"/>
      <c r="AB25" s="26"/>
      <c r="AC25" s="12" t="s">
        <v>93</v>
      </c>
      <c r="AD25" s="37" t="s">
        <v>52</v>
      </c>
      <c r="AE25" s="26"/>
      <c r="AF25" s="18">
        <f t="shared" si="0"/>
        <v>0</v>
      </c>
    </row>
    <row r="26" spans="2:32" ht="11.25" customHeight="1">
      <c r="B26" s="5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ht="2.85" customHeight="1"/>
    <row r="28" spans="2:32" ht="11.25" customHeight="1">
      <c r="B28" s="34" t="s">
        <v>94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ht="1.5" customHeight="1"/>
    <row r="30" spans="3:22" ht="11.25" customHeight="1">
      <c r="C30" s="36" t="s">
        <v>95</v>
      </c>
      <c r="D30" s="26"/>
      <c r="F30" s="49">
        <f>SUM(AF8:AF25)</f>
        <v>0</v>
      </c>
      <c r="G30" s="26"/>
      <c r="H30" s="26"/>
      <c r="I30" s="26"/>
      <c r="J30" s="26"/>
      <c r="K30" s="26"/>
      <c r="L30" s="26"/>
      <c r="M30" s="26"/>
      <c r="N30" s="37" t="s">
        <v>96</v>
      </c>
      <c r="O30" s="26"/>
      <c r="P30" s="26"/>
      <c r="Q30" s="26"/>
      <c r="R30" s="26"/>
      <c r="S30" s="26"/>
      <c r="T30" s="26"/>
      <c r="U30" s="26"/>
      <c r="V30" s="26"/>
    </row>
    <row r="31" ht="9.95" customHeight="1"/>
    <row r="32" spans="2:18" ht="11.45" customHeight="1">
      <c r="B32" s="58"/>
      <c r="C32" s="57"/>
      <c r="D32" s="57"/>
      <c r="E32" s="57"/>
      <c r="F32" s="57"/>
      <c r="G32" s="57"/>
      <c r="H32" s="57"/>
      <c r="I32" s="57"/>
      <c r="K32" s="44"/>
      <c r="L32" s="57"/>
      <c r="M32" s="57"/>
      <c r="N32" s="57"/>
      <c r="O32" s="57"/>
      <c r="P32" s="57"/>
      <c r="Q32" s="57"/>
      <c r="R32" s="57"/>
    </row>
    <row r="33" spans="2:18" ht="11.25" customHeight="1">
      <c r="B33" s="44"/>
      <c r="C33" s="57"/>
      <c r="D33" s="57"/>
      <c r="E33" s="57"/>
      <c r="F33" s="57"/>
      <c r="G33" s="57"/>
      <c r="H33" s="57"/>
      <c r="I33" s="57"/>
      <c r="J33" s="21"/>
      <c r="K33" s="44"/>
      <c r="L33" s="57"/>
      <c r="M33" s="57"/>
      <c r="N33" s="57"/>
      <c r="O33" s="57"/>
      <c r="P33" s="57"/>
      <c r="Q33" s="57"/>
      <c r="R33" s="57"/>
    </row>
    <row r="34" ht="409.6" customHeight="1" hidden="1"/>
    <row r="35" ht="3" customHeight="1"/>
    <row r="36" spans="2:18" ht="11.25" customHeight="1">
      <c r="B36" s="44"/>
      <c r="C36" s="26"/>
      <c r="D36" s="26"/>
      <c r="E36" s="26"/>
      <c r="F36" s="26"/>
      <c r="G36" s="26"/>
      <c r="H36" s="26"/>
      <c r="I36" s="26"/>
      <c r="K36" s="44"/>
      <c r="L36" s="26"/>
      <c r="M36" s="26"/>
      <c r="N36" s="26"/>
      <c r="O36" s="26"/>
      <c r="P36" s="26"/>
      <c r="Q36" s="26"/>
      <c r="R36" s="26"/>
    </row>
    <row r="37" ht="5.85" customHeight="1"/>
    <row r="38" ht="2.85" customHeight="1"/>
    <row r="39" spans="2:32" ht="17.1" customHeight="1">
      <c r="B39" s="25" t="s">
        <v>97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ht="2.85" customHeight="1"/>
    <row r="41" spans="2:32" ht="15">
      <c r="B41" s="46" t="s">
        <v>43</v>
      </c>
      <c r="C41" s="47"/>
      <c r="D41" s="48" t="s">
        <v>44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 t="s">
        <v>6</v>
      </c>
      <c r="R41" s="47"/>
      <c r="S41" s="47"/>
      <c r="T41" s="47"/>
      <c r="U41" s="47"/>
      <c r="V41" s="47"/>
      <c r="W41" s="47"/>
      <c r="X41" s="47"/>
      <c r="Y41" s="47"/>
      <c r="Z41" s="46" t="s">
        <v>45</v>
      </c>
      <c r="AA41" s="47"/>
      <c r="AB41" s="47"/>
      <c r="AC41" s="17" t="s">
        <v>46</v>
      </c>
      <c r="AD41" s="48" t="s">
        <v>47</v>
      </c>
      <c r="AE41" s="47"/>
      <c r="AF41" s="17" t="s">
        <v>48</v>
      </c>
    </row>
    <row r="42" spans="2:32" ht="24.75" customHeight="1">
      <c r="B42" s="36">
        <v>1</v>
      </c>
      <c r="C42" s="26"/>
      <c r="D42" s="37" t="s">
        <v>98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37" t="s">
        <v>99</v>
      </c>
      <c r="R42" s="26"/>
      <c r="S42" s="26"/>
      <c r="T42" s="26"/>
      <c r="U42" s="26"/>
      <c r="V42" s="26"/>
      <c r="W42" s="26"/>
      <c r="X42" s="26"/>
      <c r="Y42" s="26"/>
      <c r="Z42" s="49">
        <v>0</v>
      </c>
      <c r="AA42" s="26"/>
      <c r="AB42" s="26"/>
      <c r="AC42" s="12" t="s">
        <v>58</v>
      </c>
      <c r="AD42" s="37" t="s">
        <v>100</v>
      </c>
      <c r="AE42" s="26"/>
      <c r="AF42" s="18">
        <f>AC42*Z42</f>
        <v>0</v>
      </c>
    </row>
    <row r="43" spans="2:32" ht="11.25" customHeight="1">
      <c r="B43" s="5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ht="2.85" customHeight="1"/>
    <row r="45" spans="2:32" ht="11.25" customHeight="1">
      <c r="B45" s="34" t="s">
        <v>94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ht="1.5" customHeight="1"/>
    <row r="47" spans="3:19" ht="11.25" customHeight="1">
      <c r="C47" s="36" t="s">
        <v>95</v>
      </c>
      <c r="D47" s="26"/>
      <c r="F47" s="49">
        <f>AF42</f>
        <v>0</v>
      </c>
      <c r="G47" s="26"/>
      <c r="H47" s="26"/>
      <c r="I47" s="37" t="s">
        <v>96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ht="9.95" customHeight="1"/>
    <row r="49" spans="2:18" ht="11.45" customHeight="1">
      <c r="B49" s="58"/>
      <c r="C49" s="57"/>
      <c r="D49" s="57"/>
      <c r="E49" s="57"/>
      <c r="F49" s="57"/>
      <c r="G49" s="57"/>
      <c r="H49" s="57"/>
      <c r="I49" s="57"/>
      <c r="K49" s="44"/>
      <c r="L49" s="57"/>
      <c r="M49" s="57"/>
      <c r="N49" s="57"/>
      <c r="O49" s="57"/>
      <c r="P49" s="57"/>
      <c r="Q49" s="57"/>
      <c r="R49" s="57"/>
    </row>
    <row r="50" spans="2:18" ht="11.25" customHeight="1">
      <c r="B50" s="44"/>
      <c r="C50" s="57"/>
      <c r="D50" s="57"/>
      <c r="E50" s="57"/>
      <c r="F50" s="57"/>
      <c r="G50" s="57"/>
      <c r="H50" s="57"/>
      <c r="I50" s="57"/>
      <c r="J50" s="21"/>
      <c r="K50" s="44"/>
      <c r="L50" s="57"/>
      <c r="M50" s="57"/>
      <c r="N50" s="57"/>
      <c r="O50" s="57"/>
      <c r="P50" s="57"/>
      <c r="Q50" s="57"/>
      <c r="R50" s="57"/>
    </row>
    <row r="51" ht="409.6" customHeight="1" hidden="1"/>
    <row r="52" ht="3" customHeight="1"/>
    <row r="53" spans="2:18" ht="11.25" customHeight="1">
      <c r="B53" s="44"/>
      <c r="C53" s="26"/>
      <c r="D53" s="26"/>
      <c r="E53" s="26"/>
      <c r="F53" s="26"/>
      <c r="G53" s="26"/>
      <c r="H53" s="26"/>
      <c r="I53" s="26"/>
      <c r="K53" s="44"/>
      <c r="L53" s="26"/>
      <c r="M53" s="26"/>
      <c r="N53" s="26"/>
      <c r="O53" s="26"/>
      <c r="P53" s="26"/>
      <c r="Q53" s="26"/>
      <c r="R53" s="26"/>
    </row>
    <row r="54" ht="5.65" customHeight="1"/>
    <row r="55" ht="2.85" customHeight="1"/>
    <row r="56" ht="409.6" customHeight="1" hidden="1"/>
    <row r="57" spans="2:32" ht="17.1" customHeight="1">
      <c r="B57" s="25" t="s">
        <v>101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ht="2.85" customHeight="1"/>
    <row r="59" spans="2:32" ht="15">
      <c r="B59" s="46" t="s">
        <v>43</v>
      </c>
      <c r="C59" s="47"/>
      <c r="D59" s="48" t="s">
        <v>44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8" t="s">
        <v>6</v>
      </c>
      <c r="R59" s="47"/>
      <c r="S59" s="47"/>
      <c r="T59" s="47"/>
      <c r="U59" s="47"/>
      <c r="V59" s="47"/>
      <c r="W59" s="47"/>
      <c r="X59" s="47"/>
      <c r="Y59" s="47"/>
      <c r="Z59" s="46" t="s">
        <v>45</v>
      </c>
      <c r="AA59" s="47"/>
      <c r="AB59" s="47"/>
      <c r="AC59" s="17" t="s">
        <v>46</v>
      </c>
      <c r="AD59" s="48" t="s">
        <v>47</v>
      </c>
      <c r="AE59" s="47"/>
      <c r="AF59" s="17" t="s">
        <v>48</v>
      </c>
    </row>
    <row r="60" spans="2:32" ht="15">
      <c r="B60" s="36">
        <v>1</v>
      </c>
      <c r="C60" s="26"/>
      <c r="D60" s="37" t="s">
        <v>102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37" t="s">
        <v>103</v>
      </c>
      <c r="R60" s="26"/>
      <c r="S60" s="26"/>
      <c r="T60" s="26"/>
      <c r="U60" s="26"/>
      <c r="V60" s="26"/>
      <c r="W60" s="26"/>
      <c r="X60" s="26"/>
      <c r="Y60" s="26"/>
      <c r="Z60" s="49">
        <v>0</v>
      </c>
      <c r="AA60" s="26"/>
      <c r="AB60" s="26"/>
      <c r="AC60" s="12">
        <v>1</v>
      </c>
      <c r="AD60" s="37" t="s">
        <v>104</v>
      </c>
      <c r="AE60" s="26"/>
      <c r="AF60" s="18">
        <f>AC60*Z60</f>
        <v>0</v>
      </c>
    </row>
    <row r="61" spans="2:32" ht="11.25" customHeight="1">
      <c r="B61" s="5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ht="2.85" customHeight="1"/>
    <row r="63" spans="2:32" ht="11.25" customHeight="1">
      <c r="B63" s="34" t="s">
        <v>94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ht="1.5" customHeight="1"/>
    <row r="65" spans="3:21" ht="11.25" customHeight="1">
      <c r="C65" s="36" t="s">
        <v>95</v>
      </c>
      <c r="D65" s="26"/>
      <c r="F65" s="49">
        <f>AF60</f>
        <v>0</v>
      </c>
      <c r="G65" s="26"/>
      <c r="H65" s="26"/>
      <c r="I65" s="26"/>
      <c r="J65" s="26"/>
      <c r="K65" s="26"/>
      <c r="M65" s="37" t="s">
        <v>96</v>
      </c>
      <c r="N65" s="26"/>
      <c r="O65" s="26"/>
      <c r="P65" s="26"/>
      <c r="Q65" s="26"/>
      <c r="R65" s="26"/>
      <c r="S65" s="26"/>
      <c r="T65" s="26"/>
      <c r="U65" s="26"/>
    </row>
    <row r="66" ht="9.95" customHeight="1"/>
    <row r="67" spans="2:18" ht="11.45" customHeight="1">
      <c r="B67" s="58"/>
      <c r="C67" s="57"/>
      <c r="D67" s="57"/>
      <c r="E67" s="57"/>
      <c r="F67" s="57"/>
      <c r="G67" s="57"/>
      <c r="H67" s="57"/>
      <c r="I67" s="57"/>
      <c r="K67" s="44"/>
      <c r="L67" s="57"/>
      <c r="M67" s="57"/>
      <c r="N67" s="57"/>
      <c r="O67" s="57"/>
      <c r="P67" s="57"/>
      <c r="Q67" s="57"/>
      <c r="R67" s="57"/>
    </row>
    <row r="68" spans="2:18" ht="11.25" customHeight="1">
      <c r="B68" s="44"/>
      <c r="C68" s="57"/>
      <c r="D68" s="57"/>
      <c r="E68" s="57"/>
      <c r="F68" s="57"/>
      <c r="G68" s="57"/>
      <c r="H68" s="57"/>
      <c r="I68" s="57"/>
      <c r="J68" s="21"/>
      <c r="K68" s="44"/>
      <c r="L68" s="57"/>
      <c r="M68" s="57"/>
      <c r="N68" s="57"/>
      <c r="O68" s="57"/>
      <c r="P68" s="57"/>
      <c r="Q68" s="57"/>
      <c r="R68" s="57"/>
    </row>
    <row r="69" ht="409.6" customHeight="1" hidden="1"/>
    <row r="70" ht="3" customHeight="1"/>
    <row r="71" spans="2:18" ht="11.25" customHeight="1">
      <c r="B71" s="44"/>
      <c r="C71" s="26"/>
      <c r="D71" s="26"/>
      <c r="E71" s="26"/>
      <c r="F71" s="26"/>
      <c r="G71" s="26"/>
      <c r="H71" s="26"/>
      <c r="I71" s="26"/>
      <c r="K71" s="44"/>
      <c r="L71" s="26"/>
      <c r="M71" s="26"/>
      <c r="N71" s="26"/>
      <c r="O71" s="26"/>
      <c r="P71" s="26"/>
      <c r="Q71" s="26"/>
      <c r="R71" s="26"/>
    </row>
    <row r="72" ht="11.45" customHeight="1"/>
    <row r="73" ht="2.85" customHeight="1"/>
    <row r="74" spans="2:32" ht="17.1" customHeight="1">
      <c r="B74" s="25" t="s">
        <v>105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ht="2.85" customHeight="1"/>
    <row r="76" spans="2:32" ht="15">
      <c r="B76" s="56" t="s">
        <v>43</v>
      </c>
      <c r="C76" s="47"/>
      <c r="D76" s="59" t="s">
        <v>44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59" t="s">
        <v>6</v>
      </c>
      <c r="R76" s="47"/>
      <c r="S76" s="47"/>
      <c r="T76" s="47"/>
      <c r="U76" s="47"/>
      <c r="V76" s="47"/>
      <c r="W76" s="47"/>
      <c r="X76" s="47"/>
      <c r="Y76" s="47"/>
      <c r="Z76" s="56" t="s">
        <v>45</v>
      </c>
      <c r="AA76" s="47"/>
      <c r="AB76" s="47"/>
      <c r="AC76" s="19" t="s">
        <v>46</v>
      </c>
      <c r="AD76" s="59" t="s">
        <v>47</v>
      </c>
      <c r="AE76" s="47"/>
      <c r="AF76" s="19" t="s">
        <v>48</v>
      </c>
    </row>
    <row r="77" spans="2:32" ht="15">
      <c r="B77" s="36">
        <v>1</v>
      </c>
      <c r="C77" s="26"/>
      <c r="D77" s="37" t="s">
        <v>106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37" t="s">
        <v>107</v>
      </c>
      <c r="R77" s="26"/>
      <c r="S77" s="26"/>
      <c r="T77" s="26"/>
      <c r="U77" s="26"/>
      <c r="V77" s="26"/>
      <c r="W77" s="26"/>
      <c r="X77" s="26"/>
      <c r="Y77" s="26"/>
      <c r="Z77" s="49">
        <v>0</v>
      </c>
      <c r="AA77" s="26"/>
      <c r="AB77" s="26"/>
      <c r="AC77" s="18">
        <v>2</v>
      </c>
      <c r="AD77" s="37" t="s">
        <v>108</v>
      </c>
      <c r="AE77" s="26"/>
      <c r="AF77" s="18">
        <f>AC77*Z77</f>
        <v>0</v>
      </c>
    </row>
    <row r="78" spans="2:32" ht="15">
      <c r="B78" s="36">
        <v>2</v>
      </c>
      <c r="C78" s="26"/>
      <c r="D78" s="37" t="s">
        <v>109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37" t="s">
        <v>110</v>
      </c>
      <c r="R78" s="26"/>
      <c r="S78" s="26"/>
      <c r="T78" s="26"/>
      <c r="U78" s="26"/>
      <c r="V78" s="26"/>
      <c r="W78" s="26"/>
      <c r="X78" s="26"/>
      <c r="Y78" s="26"/>
      <c r="Z78" s="49">
        <v>0</v>
      </c>
      <c r="AA78" s="26"/>
      <c r="AB78" s="26"/>
      <c r="AC78" s="18">
        <v>4</v>
      </c>
      <c r="AD78" s="37" t="s">
        <v>111</v>
      </c>
      <c r="AE78" s="26"/>
      <c r="AF78" s="18">
        <f aca="true" t="shared" si="1" ref="AF78:AF93">AC78*Z78</f>
        <v>0</v>
      </c>
    </row>
    <row r="79" spans="2:32" ht="15">
      <c r="B79" s="36">
        <v>3</v>
      </c>
      <c r="C79" s="26"/>
      <c r="D79" s="37" t="s">
        <v>112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37" t="s">
        <v>113</v>
      </c>
      <c r="R79" s="26"/>
      <c r="S79" s="26"/>
      <c r="T79" s="26"/>
      <c r="U79" s="26"/>
      <c r="V79" s="26"/>
      <c r="W79" s="26"/>
      <c r="X79" s="26"/>
      <c r="Y79" s="26"/>
      <c r="Z79" s="49">
        <v>0</v>
      </c>
      <c r="AA79" s="26"/>
      <c r="AB79" s="26"/>
      <c r="AC79" s="18">
        <v>4</v>
      </c>
      <c r="AD79" s="37" t="s">
        <v>111</v>
      </c>
      <c r="AE79" s="26"/>
      <c r="AF79" s="18">
        <f t="shared" si="1"/>
        <v>0</v>
      </c>
    </row>
    <row r="80" spans="2:32" ht="15">
      <c r="B80" s="36">
        <v>4</v>
      </c>
      <c r="C80" s="26"/>
      <c r="D80" s="37" t="s">
        <v>114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37" t="s">
        <v>115</v>
      </c>
      <c r="R80" s="26"/>
      <c r="S80" s="26"/>
      <c r="T80" s="26"/>
      <c r="U80" s="26"/>
      <c r="V80" s="26"/>
      <c r="W80" s="26"/>
      <c r="X80" s="26"/>
      <c r="Y80" s="26"/>
      <c r="Z80" s="49">
        <v>0</v>
      </c>
      <c r="AA80" s="26"/>
      <c r="AB80" s="26"/>
      <c r="AC80" s="18">
        <v>4</v>
      </c>
      <c r="AD80" s="37" t="s">
        <v>111</v>
      </c>
      <c r="AE80" s="26"/>
      <c r="AF80" s="18">
        <f t="shared" si="1"/>
        <v>0</v>
      </c>
    </row>
    <row r="81" spans="2:32" ht="15">
      <c r="B81" s="36">
        <v>5</v>
      </c>
      <c r="C81" s="26"/>
      <c r="D81" s="37" t="s">
        <v>116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37" t="s">
        <v>117</v>
      </c>
      <c r="R81" s="26"/>
      <c r="S81" s="26"/>
      <c r="T81" s="26"/>
      <c r="U81" s="26"/>
      <c r="V81" s="26"/>
      <c r="W81" s="26"/>
      <c r="X81" s="26"/>
      <c r="Y81" s="26"/>
      <c r="Z81" s="49">
        <v>0</v>
      </c>
      <c r="AA81" s="26"/>
      <c r="AB81" s="26"/>
      <c r="AC81" s="18">
        <v>65</v>
      </c>
      <c r="AD81" s="37" t="s">
        <v>108</v>
      </c>
      <c r="AE81" s="26"/>
      <c r="AF81" s="18">
        <f t="shared" si="1"/>
        <v>0</v>
      </c>
    </row>
    <row r="82" spans="2:32" ht="15">
      <c r="B82" s="36">
        <v>6</v>
      </c>
      <c r="C82" s="26"/>
      <c r="D82" s="37" t="s">
        <v>118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37" t="s">
        <v>119</v>
      </c>
      <c r="R82" s="26"/>
      <c r="S82" s="26"/>
      <c r="T82" s="26"/>
      <c r="U82" s="26"/>
      <c r="V82" s="26"/>
      <c r="W82" s="26"/>
      <c r="X82" s="26"/>
      <c r="Y82" s="26"/>
      <c r="Z82" s="49">
        <v>0</v>
      </c>
      <c r="AA82" s="26"/>
      <c r="AB82" s="26"/>
      <c r="AC82" s="18">
        <v>1</v>
      </c>
      <c r="AD82" s="37" t="s">
        <v>111</v>
      </c>
      <c r="AE82" s="26"/>
      <c r="AF82" s="18">
        <f t="shared" si="1"/>
        <v>0</v>
      </c>
    </row>
    <row r="83" spans="2:32" ht="15">
      <c r="B83" s="36">
        <v>7</v>
      </c>
      <c r="C83" s="26"/>
      <c r="D83" s="37" t="s">
        <v>120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37" t="s">
        <v>121</v>
      </c>
      <c r="R83" s="26"/>
      <c r="S83" s="26"/>
      <c r="T83" s="26"/>
      <c r="U83" s="26"/>
      <c r="V83" s="26"/>
      <c r="W83" s="26"/>
      <c r="X83" s="26"/>
      <c r="Y83" s="26"/>
      <c r="Z83" s="49">
        <v>0</v>
      </c>
      <c r="AA83" s="26"/>
      <c r="AB83" s="26"/>
      <c r="AC83" s="18">
        <v>4</v>
      </c>
      <c r="AD83" s="37" t="s">
        <v>111</v>
      </c>
      <c r="AE83" s="26"/>
      <c r="AF83" s="18">
        <f t="shared" si="1"/>
        <v>0</v>
      </c>
    </row>
    <row r="84" spans="2:32" ht="15">
      <c r="B84" s="36">
        <v>8</v>
      </c>
      <c r="C84" s="26"/>
      <c r="D84" s="37" t="s">
        <v>122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37" t="s">
        <v>123</v>
      </c>
      <c r="R84" s="26"/>
      <c r="S84" s="26"/>
      <c r="T84" s="26"/>
      <c r="U84" s="26"/>
      <c r="V84" s="26"/>
      <c r="W84" s="26"/>
      <c r="X84" s="26"/>
      <c r="Y84" s="26"/>
      <c r="Z84" s="49">
        <v>0</v>
      </c>
      <c r="AA84" s="26"/>
      <c r="AB84" s="26"/>
      <c r="AC84" s="18">
        <v>80</v>
      </c>
      <c r="AD84" s="37" t="s">
        <v>108</v>
      </c>
      <c r="AE84" s="26"/>
      <c r="AF84" s="18">
        <f t="shared" si="1"/>
        <v>0</v>
      </c>
    </row>
    <row r="85" spans="2:32" ht="15">
      <c r="B85" s="36">
        <v>9</v>
      </c>
      <c r="C85" s="26"/>
      <c r="D85" s="37" t="s">
        <v>124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37" t="s">
        <v>125</v>
      </c>
      <c r="R85" s="26"/>
      <c r="S85" s="26"/>
      <c r="T85" s="26"/>
      <c r="U85" s="26"/>
      <c r="V85" s="26"/>
      <c r="W85" s="26"/>
      <c r="X85" s="26"/>
      <c r="Y85" s="26"/>
      <c r="Z85" s="49">
        <v>0</v>
      </c>
      <c r="AA85" s="26"/>
      <c r="AB85" s="26"/>
      <c r="AC85" s="18">
        <v>680</v>
      </c>
      <c r="AD85" s="37" t="s">
        <v>108</v>
      </c>
      <c r="AE85" s="26"/>
      <c r="AF85" s="18">
        <f t="shared" si="1"/>
        <v>0</v>
      </c>
    </row>
    <row r="86" spans="2:32" ht="15">
      <c r="B86" s="36">
        <v>10</v>
      </c>
      <c r="C86" s="26"/>
      <c r="D86" s="37" t="s">
        <v>126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37" t="s">
        <v>127</v>
      </c>
      <c r="R86" s="26"/>
      <c r="S86" s="26"/>
      <c r="T86" s="26"/>
      <c r="U86" s="26"/>
      <c r="V86" s="26"/>
      <c r="W86" s="26"/>
      <c r="X86" s="26"/>
      <c r="Y86" s="26"/>
      <c r="Z86" s="49">
        <v>0</v>
      </c>
      <c r="AA86" s="26"/>
      <c r="AB86" s="26"/>
      <c r="AC86" s="18">
        <v>108</v>
      </c>
      <c r="AD86" s="37" t="s">
        <v>108</v>
      </c>
      <c r="AE86" s="26"/>
      <c r="AF86" s="18">
        <f t="shared" si="1"/>
        <v>0</v>
      </c>
    </row>
    <row r="87" spans="2:32" ht="15">
      <c r="B87" s="36">
        <v>11</v>
      </c>
      <c r="C87" s="26"/>
      <c r="D87" s="37" t="s">
        <v>128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37" t="s">
        <v>129</v>
      </c>
      <c r="R87" s="26"/>
      <c r="S87" s="26"/>
      <c r="T87" s="26"/>
      <c r="U87" s="26"/>
      <c r="V87" s="26"/>
      <c r="W87" s="26"/>
      <c r="X87" s="26"/>
      <c r="Y87" s="26"/>
      <c r="Z87" s="49">
        <v>0</v>
      </c>
      <c r="AA87" s="26"/>
      <c r="AB87" s="26"/>
      <c r="AC87" s="18">
        <v>52</v>
      </c>
      <c r="AD87" s="37" t="s">
        <v>111</v>
      </c>
      <c r="AE87" s="26"/>
      <c r="AF87" s="18">
        <f t="shared" si="1"/>
        <v>0</v>
      </c>
    </row>
    <row r="88" spans="2:32" ht="15">
      <c r="B88" s="36">
        <v>12</v>
      </c>
      <c r="C88" s="26"/>
      <c r="D88" s="37" t="s">
        <v>130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37" t="s">
        <v>131</v>
      </c>
      <c r="R88" s="26"/>
      <c r="S88" s="26"/>
      <c r="T88" s="26"/>
      <c r="U88" s="26"/>
      <c r="V88" s="26"/>
      <c r="W88" s="26"/>
      <c r="X88" s="26"/>
      <c r="Y88" s="26"/>
      <c r="Z88" s="49">
        <v>0</v>
      </c>
      <c r="AA88" s="26"/>
      <c r="AB88" s="26"/>
      <c r="AC88" s="18">
        <v>1</v>
      </c>
      <c r="AD88" s="37" t="s">
        <v>132</v>
      </c>
      <c r="AE88" s="26"/>
      <c r="AF88" s="18">
        <f t="shared" si="1"/>
        <v>0</v>
      </c>
    </row>
    <row r="89" spans="2:32" ht="21" customHeight="1">
      <c r="B89" s="36">
        <v>13</v>
      </c>
      <c r="C89" s="26"/>
      <c r="D89" s="37" t="s">
        <v>133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37" t="s">
        <v>134</v>
      </c>
      <c r="R89" s="26"/>
      <c r="S89" s="26"/>
      <c r="T89" s="26"/>
      <c r="U89" s="26"/>
      <c r="V89" s="26"/>
      <c r="W89" s="26"/>
      <c r="X89" s="26"/>
      <c r="Y89" s="26"/>
      <c r="Z89" s="49">
        <v>0</v>
      </c>
      <c r="AA89" s="26"/>
      <c r="AB89" s="26"/>
      <c r="AC89" s="18">
        <v>4</v>
      </c>
      <c r="AD89" s="37" t="s">
        <v>111</v>
      </c>
      <c r="AE89" s="26"/>
      <c r="AF89" s="18">
        <f t="shared" si="1"/>
        <v>0</v>
      </c>
    </row>
    <row r="90" spans="2:32" ht="21.75" customHeight="1">
      <c r="B90" s="36">
        <v>14</v>
      </c>
      <c r="C90" s="26"/>
      <c r="D90" s="37" t="s">
        <v>135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37" t="s">
        <v>136</v>
      </c>
      <c r="R90" s="26"/>
      <c r="S90" s="26"/>
      <c r="T90" s="26"/>
      <c r="U90" s="26"/>
      <c r="V90" s="26"/>
      <c r="W90" s="26"/>
      <c r="X90" s="26"/>
      <c r="Y90" s="26"/>
      <c r="Z90" s="49">
        <v>0</v>
      </c>
      <c r="AA90" s="26"/>
      <c r="AB90" s="26"/>
      <c r="AC90" s="18">
        <v>50</v>
      </c>
      <c r="AD90" s="37" t="s">
        <v>111</v>
      </c>
      <c r="AE90" s="26"/>
      <c r="AF90" s="18">
        <f t="shared" si="1"/>
        <v>0</v>
      </c>
    </row>
    <row r="91" spans="2:32" ht="15">
      <c r="B91" s="36">
        <v>15</v>
      </c>
      <c r="C91" s="26"/>
      <c r="D91" s="37" t="s">
        <v>137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37" t="s">
        <v>138</v>
      </c>
      <c r="R91" s="26"/>
      <c r="S91" s="26"/>
      <c r="T91" s="26"/>
      <c r="U91" s="26"/>
      <c r="V91" s="26"/>
      <c r="W91" s="26"/>
      <c r="X91" s="26"/>
      <c r="Y91" s="26"/>
      <c r="Z91" s="49">
        <v>0</v>
      </c>
      <c r="AA91" s="26"/>
      <c r="AB91" s="26"/>
      <c r="AC91" s="18">
        <v>150</v>
      </c>
      <c r="AD91" s="37" t="s">
        <v>111</v>
      </c>
      <c r="AE91" s="26"/>
      <c r="AF91" s="18">
        <f t="shared" si="1"/>
        <v>0</v>
      </c>
    </row>
    <row r="92" spans="2:32" ht="15">
      <c r="B92" s="36">
        <v>16</v>
      </c>
      <c r="C92" s="26"/>
      <c r="D92" s="37" t="s">
        <v>139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37" t="s">
        <v>151</v>
      </c>
      <c r="R92" s="26"/>
      <c r="S92" s="26"/>
      <c r="T92" s="26"/>
      <c r="U92" s="26"/>
      <c r="V92" s="26"/>
      <c r="W92" s="26"/>
      <c r="X92" s="26"/>
      <c r="Y92" s="26"/>
      <c r="Z92" s="49">
        <v>0</v>
      </c>
      <c r="AA92" s="26"/>
      <c r="AB92" s="26"/>
      <c r="AC92" s="18">
        <v>24</v>
      </c>
      <c r="AD92" s="37" t="s">
        <v>52</v>
      </c>
      <c r="AE92" s="26"/>
      <c r="AF92" s="18">
        <f t="shared" si="1"/>
        <v>0</v>
      </c>
    </row>
    <row r="93" spans="2:32" ht="15">
      <c r="B93" s="36">
        <v>17</v>
      </c>
      <c r="C93" s="26"/>
      <c r="D93" s="37" t="s">
        <v>140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37" t="s">
        <v>141</v>
      </c>
      <c r="R93" s="26"/>
      <c r="S93" s="26"/>
      <c r="T93" s="26"/>
      <c r="U93" s="26"/>
      <c r="V93" s="26"/>
      <c r="W93" s="26"/>
      <c r="X93" s="26"/>
      <c r="Y93" s="26"/>
      <c r="Z93" s="49">
        <v>0</v>
      </c>
      <c r="AA93" s="26"/>
      <c r="AB93" s="26"/>
      <c r="AC93" s="18">
        <v>6</v>
      </c>
      <c r="AD93" s="37" t="s">
        <v>111</v>
      </c>
      <c r="AE93" s="26"/>
      <c r="AF93" s="18">
        <f t="shared" si="1"/>
        <v>0</v>
      </c>
    </row>
    <row r="94" spans="2:32" ht="11.25" customHeight="1">
      <c r="B94" s="5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</row>
    <row r="95" ht="409.6" customHeight="1" hidden="1"/>
    <row r="96" ht="2.85" customHeight="1"/>
    <row r="97" spans="2:32" ht="11.25" customHeight="1">
      <c r="B97" s="34" t="s">
        <v>142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ht="1.5" customHeight="1"/>
    <row r="99" spans="3:24" ht="11.25" customHeight="1">
      <c r="C99" s="36" t="s">
        <v>95</v>
      </c>
      <c r="D99" s="26"/>
      <c r="F99" s="49">
        <f>SUM(AF82:AF93)</f>
        <v>0</v>
      </c>
      <c r="G99" s="26"/>
      <c r="H99" s="26"/>
      <c r="I99" s="26"/>
      <c r="J99" s="26"/>
      <c r="K99" s="26"/>
      <c r="L99" s="26"/>
      <c r="M99" s="26"/>
      <c r="N99" s="26"/>
      <c r="P99" s="37" t="s">
        <v>96</v>
      </c>
      <c r="Q99" s="26"/>
      <c r="R99" s="26"/>
      <c r="S99" s="26"/>
      <c r="T99" s="26"/>
      <c r="U99" s="26"/>
      <c r="V99" s="26"/>
      <c r="W99" s="26"/>
      <c r="X99" s="26"/>
    </row>
    <row r="100" ht="12.75" customHeight="1"/>
    <row r="101" spans="2:17" ht="11.45" customHeight="1">
      <c r="B101" s="37" t="s">
        <v>3</v>
      </c>
      <c r="C101" s="37"/>
      <c r="D101" s="37"/>
      <c r="E101" s="37"/>
      <c r="F101" s="37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ht="11.25" customHeight="1">
      <c r="B102" s="37" t="s">
        <v>143</v>
      </c>
      <c r="C102" s="26"/>
      <c r="D102" s="26"/>
      <c r="E102" s="26"/>
      <c r="F102" s="26"/>
      <c r="G102" s="36">
        <f>F99*2%</f>
        <v>0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ht="409.6" customHeight="1" hidden="1"/>
    <row r="104" ht="14.1" customHeight="1"/>
    <row r="105" spans="2:18" ht="11.45" customHeight="1">
      <c r="B105" s="58"/>
      <c r="C105" s="58"/>
      <c r="D105" s="58"/>
      <c r="E105" s="58"/>
      <c r="F105" s="58"/>
      <c r="G105" s="58"/>
      <c r="H105" s="58"/>
      <c r="I105" s="58"/>
      <c r="K105" s="44"/>
      <c r="L105" s="44"/>
      <c r="M105" s="44"/>
      <c r="N105" s="44"/>
      <c r="O105" s="44"/>
      <c r="P105" s="44"/>
      <c r="Q105" s="44"/>
      <c r="R105" s="44"/>
    </row>
    <row r="106" spans="2:18" ht="11.25" customHeight="1">
      <c r="B106" s="44"/>
      <c r="C106" s="44"/>
      <c r="D106" s="44"/>
      <c r="E106" s="44"/>
      <c r="F106" s="44"/>
      <c r="G106" s="44"/>
      <c r="H106" s="44"/>
      <c r="I106" s="44"/>
      <c r="J106" s="21"/>
      <c r="K106" s="44"/>
      <c r="L106" s="44"/>
      <c r="M106" s="44"/>
      <c r="N106" s="44"/>
      <c r="O106" s="44"/>
      <c r="P106" s="44"/>
      <c r="Q106" s="44"/>
      <c r="R106" s="44"/>
    </row>
    <row r="107" ht="409.6" customHeight="1" hidden="1"/>
    <row r="108" ht="3" customHeight="1"/>
    <row r="109" spans="2:18" ht="11.25" customHeight="1">
      <c r="B109" s="44"/>
      <c r="C109" s="44"/>
      <c r="D109" s="44"/>
      <c r="E109" s="44"/>
      <c r="F109" s="44"/>
      <c r="G109" s="44"/>
      <c r="H109" s="44"/>
      <c r="I109" s="44"/>
      <c r="K109" s="44"/>
      <c r="L109" s="44"/>
      <c r="M109" s="44"/>
      <c r="N109" s="44"/>
      <c r="O109" s="44"/>
      <c r="P109" s="44"/>
      <c r="Q109" s="44"/>
      <c r="R109" s="44"/>
    </row>
    <row r="110" ht="11.45" customHeight="1"/>
    <row r="111" ht="2.85" customHeight="1"/>
    <row r="112" ht="409.6" customHeight="1" hidden="1"/>
    <row r="113" spans="2:32" ht="17.1" customHeight="1">
      <c r="B113" s="25" t="s">
        <v>144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ht="2.85" customHeight="1"/>
    <row r="115" spans="2:32" ht="15">
      <c r="B115" s="56" t="s">
        <v>43</v>
      </c>
      <c r="C115" s="47"/>
      <c r="D115" s="59" t="s">
        <v>44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59" t="s">
        <v>6</v>
      </c>
      <c r="R115" s="47"/>
      <c r="S115" s="47"/>
      <c r="T115" s="47"/>
      <c r="U115" s="47"/>
      <c r="V115" s="47"/>
      <c r="W115" s="47"/>
      <c r="X115" s="47"/>
      <c r="Y115" s="47"/>
      <c r="Z115" s="56" t="s">
        <v>45</v>
      </c>
      <c r="AA115" s="47"/>
      <c r="AB115" s="47"/>
      <c r="AC115" s="19" t="s">
        <v>46</v>
      </c>
      <c r="AD115" s="59" t="s">
        <v>47</v>
      </c>
      <c r="AE115" s="47"/>
      <c r="AF115" s="19" t="s">
        <v>48</v>
      </c>
    </row>
    <row r="116" spans="2:32" ht="15">
      <c r="B116" s="36">
        <v>1</v>
      </c>
      <c r="C116" s="26"/>
      <c r="D116" s="37" t="s">
        <v>145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37" t="s">
        <v>146</v>
      </c>
      <c r="R116" s="26"/>
      <c r="S116" s="26"/>
      <c r="T116" s="26"/>
      <c r="U116" s="26"/>
      <c r="V116" s="26"/>
      <c r="W116" s="26"/>
      <c r="X116" s="26"/>
      <c r="Y116" s="26"/>
      <c r="Z116" s="49">
        <v>0</v>
      </c>
      <c r="AA116" s="26"/>
      <c r="AB116" s="26"/>
      <c r="AC116" s="18">
        <v>25</v>
      </c>
      <c r="AD116" s="37" t="s">
        <v>52</v>
      </c>
      <c r="AE116" s="26"/>
      <c r="AF116" s="18">
        <f>AC116*Z116</f>
        <v>0</v>
      </c>
    </row>
    <row r="117" spans="2:32" ht="11.25" customHeight="1">
      <c r="B117" s="5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</row>
    <row r="118" ht="2.85" customHeight="1"/>
    <row r="119" spans="2:32" ht="11.25" customHeight="1">
      <c r="B119" s="34" t="s">
        <v>147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ht="1.5" customHeight="1"/>
    <row r="121" spans="3:19" ht="11.25" customHeight="1">
      <c r="C121" s="36" t="s">
        <v>95</v>
      </c>
      <c r="D121" s="26"/>
      <c r="F121" s="49">
        <f>AF116</f>
        <v>0</v>
      </c>
      <c r="G121" s="26"/>
      <c r="H121" s="26"/>
      <c r="I121" s="37" t="s">
        <v>96</v>
      </c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ht="9.95" customHeight="1"/>
    <row r="123" spans="2:18" ht="11.45" customHeight="1">
      <c r="B123" s="58"/>
      <c r="C123" s="57"/>
      <c r="D123" s="57"/>
      <c r="E123" s="57"/>
      <c r="F123" s="57"/>
      <c r="G123" s="57"/>
      <c r="H123" s="57"/>
      <c r="I123" s="57"/>
      <c r="K123" s="44"/>
      <c r="L123" s="57"/>
      <c r="M123" s="57"/>
      <c r="N123" s="57"/>
      <c r="O123" s="57"/>
      <c r="P123" s="57"/>
      <c r="Q123" s="57"/>
      <c r="R123" s="57"/>
    </row>
    <row r="124" spans="2:25" ht="11.25" customHeight="1">
      <c r="B124" s="60" t="s">
        <v>149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</row>
    <row r="125" ht="409.6" customHeight="1" hidden="1"/>
    <row r="126" ht="3" customHeight="1"/>
    <row r="127" spans="2:22" ht="11.25" customHeight="1">
      <c r="B127" s="44"/>
      <c r="C127" s="26"/>
      <c r="D127" s="26"/>
      <c r="E127" s="26"/>
      <c r="F127" s="26"/>
      <c r="G127" s="26"/>
      <c r="H127" s="26"/>
      <c r="I127" s="26"/>
      <c r="K127" s="22"/>
      <c r="L127" s="23"/>
      <c r="M127" s="23"/>
      <c r="N127" s="23"/>
      <c r="O127" s="23"/>
      <c r="P127" s="23"/>
      <c r="Q127" s="61">
        <f>SUM(F121,G102,F99,F65,F47,F30)</f>
        <v>0</v>
      </c>
      <c r="R127" s="54"/>
      <c r="S127" s="54"/>
      <c r="T127" s="54"/>
      <c r="U127" s="54"/>
      <c r="V127" s="54"/>
    </row>
    <row r="128" spans="18:21" ht="15">
      <c r="R128" s="55" t="s">
        <v>150</v>
      </c>
      <c r="S128" s="55"/>
      <c r="T128" s="55"/>
      <c r="U128" s="55"/>
    </row>
    <row r="129" spans="18:21" ht="15.75" thickBot="1">
      <c r="R129" s="54">
        <f>Q127*21%</f>
        <v>0</v>
      </c>
      <c r="S129" s="54"/>
      <c r="T129" s="54"/>
      <c r="U129" s="54"/>
    </row>
    <row r="130" spans="17:23" ht="15.75" thickBot="1">
      <c r="Q130" s="50" t="s">
        <v>39</v>
      </c>
      <c r="R130" s="51"/>
      <c r="S130" s="51"/>
      <c r="T130" s="51"/>
      <c r="U130" s="51"/>
      <c r="V130" s="51"/>
      <c r="W130" s="52"/>
    </row>
    <row r="131" spans="17:23" ht="15">
      <c r="Q131" s="53">
        <f>R129+Q127</f>
        <v>0</v>
      </c>
      <c r="R131" s="54"/>
      <c r="S131" s="54"/>
      <c r="T131" s="54"/>
      <c r="U131" s="54"/>
      <c r="V131" s="54"/>
      <c r="W131" s="54"/>
    </row>
  </sheetData>
  <mergeCells count="282">
    <mergeCell ref="K105:R105"/>
    <mergeCell ref="B105:I105"/>
    <mergeCell ref="AD116:AE116"/>
    <mergeCell ref="B115:C115"/>
    <mergeCell ref="D115:P115"/>
    <mergeCell ref="Q115:Y115"/>
    <mergeCell ref="Z115:AB115"/>
    <mergeCell ref="AD115:AE115"/>
    <mergeCell ref="K109:R109"/>
    <mergeCell ref="B123:I123"/>
    <mergeCell ref="K123:R123"/>
    <mergeCell ref="Q116:Y116"/>
    <mergeCell ref="Z116:AB116"/>
    <mergeCell ref="B117:AF117"/>
    <mergeCell ref="D116:P116"/>
    <mergeCell ref="B113:AF113"/>
    <mergeCell ref="I121:S121"/>
    <mergeCell ref="B116:C116"/>
    <mergeCell ref="D92:P92"/>
    <mergeCell ref="Q92:Y92"/>
    <mergeCell ref="B93:C93"/>
    <mergeCell ref="D93:P93"/>
    <mergeCell ref="B124:Y124"/>
    <mergeCell ref="Q127:V127"/>
    <mergeCell ref="B127:I127"/>
    <mergeCell ref="B119:AF119"/>
    <mergeCell ref="C121:D121"/>
    <mergeCell ref="F121:H121"/>
    <mergeCell ref="Z92:AB92"/>
    <mergeCell ref="AD92:AE92"/>
    <mergeCell ref="C99:D99"/>
    <mergeCell ref="F99:N99"/>
    <mergeCell ref="P99:X99"/>
    <mergeCell ref="B94:AF94"/>
    <mergeCell ref="B97:AF97"/>
    <mergeCell ref="Q93:Y93"/>
    <mergeCell ref="Z93:AB93"/>
    <mergeCell ref="B92:C92"/>
    <mergeCell ref="AD93:AE93"/>
    <mergeCell ref="B106:I106"/>
    <mergeCell ref="K106:R106"/>
    <mergeCell ref="B109:I109"/>
    <mergeCell ref="AD91:AE91"/>
    <mergeCell ref="B90:C90"/>
    <mergeCell ref="D90:P90"/>
    <mergeCell ref="Q90:Y90"/>
    <mergeCell ref="Z90:AB90"/>
    <mergeCell ref="AD90:AE90"/>
    <mergeCell ref="B91:C91"/>
    <mergeCell ref="D91:P91"/>
    <mergeCell ref="Q91:Y91"/>
    <mergeCell ref="Z91:AB91"/>
    <mergeCell ref="AD89:AE89"/>
    <mergeCell ref="B88:C88"/>
    <mergeCell ref="D88:P88"/>
    <mergeCell ref="Q88:Y88"/>
    <mergeCell ref="Z88:AB88"/>
    <mergeCell ref="AD88:AE88"/>
    <mergeCell ref="B89:C89"/>
    <mergeCell ref="D89:P89"/>
    <mergeCell ref="Q89:Y89"/>
    <mergeCell ref="Z89:AB89"/>
    <mergeCell ref="AD87:AE87"/>
    <mergeCell ref="B86:C86"/>
    <mergeCell ref="D86:P86"/>
    <mergeCell ref="Q86:Y86"/>
    <mergeCell ref="Z86:AB86"/>
    <mergeCell ref="AD86:AE86"/>
    <mergeCell ref="B87:C87"/>
    <mergeCell ref="D87:P87"/>
    <mergeCell ref="Q87:Y87"/>
    <mergeCell ref="Z87:AB87"/>
    <mergeCell ref="AD85:AE85"/>
    <mergeCell ref="B84:C84"/>
    <mergeCell ref="D84:P84"/>
    <mergeCell ref="Q84:Y84"/>
    <mergeCell ref="Z84:AB84"/>
    <mergeCell ref="AD84:AE84"/>
    <mergeCell ref="B85:C85"/>
    <mergeCell ref="D85:P85"/>
    <mergeCell ref="Q85:Y85"/>
    <mergeCell ref="Z85:AB85"/>
    <mergeCell ref="AD83:AE83"/>
    <mergeCell ref="B82:C82"/>
    <mergeCell ref="D82:P82"/>
    <mergeCell ref="Q82:Y82"/>
    <mergeCell ref="Z82:AB82"/>
    <mergeCell ref="AD82:AE82"/>
    <mergeCell ref="B83:C83"/>
    <mergeCell ref="D83:P83"/>
    <mergeCell ref="Q83:Y83"/>
    <mergeCell ref="Z83:AB83"/>
    <mergeCell ref="AD81:AE81"/>
    <mergeCell ref="B80:C80"/>
    <mergeCell ref="D80:P80"/>
    <mergeCell ref="Q80:Y80"/>
    <mergeCell ref="Z80:AB80"/>
    <mergeCell ref="AD80:AE80"/>
    <mergeCell ref="B81:C81"/>
    <mergeCell ref="D81:P81"/>
    <mergeCell ref="Q81:Y81"/>
    <mergeCell ref="Z81:AB81"/>
    <mergeCell ref="AD79:AE79"/>
    <mergeCell ref="B78:C78"/>
    <mergeCell ref="D78:P78"/>
    <mergeCell ref="Q78:Y78"/>
    <mergeCell ref="Z78:AB78"/>
    <mergeCell ref="AD78:AE78"/>
    <mergeCell ref="B79:C79"/>
    <mergeCell ref="D79:P79"/>
    <mergeCell ref="Q79:Y79"/>
    <mergeCell ref="Z79:AB79"/>
    <mergeCell ref="AD77:AE77"/>
    <mergeCell ref="B74:AF74"/>
    <mergeCell ref="B76:C76"/>
    <mergeCell ref="D76:P76"/>
    <mergeCell ref="Q76:Y76"/>
    <mergeCell ref="Z76:AB76"/>
    <mergeCell ref="AD76:AE76"/>
    <mergeCell ref="B77:C77"/>
    <mergeCell ref="D77:P77"/>
    <mergeCell ref="Q77:Y77"/>
    <mergeCell ref="Z77:AB77"/>
    <mergeCell ref="B71:I71"/>
    <mergeCell ref="K71:R71"/>
    <mergeCell ref="B61:AF61"/>
    <mergeCell ref="B63:AF63"/>
    <mergeCell ref="C65:D65"/>
    <mergeCell ref="F65:K65"/>
    <mergeCell ref="M65:U65"/>
    <mergeCell ref="B67:I67"/>
    <mergeCell ref="K67:R67"/>
    <mergeCell ref="B49:I49"/>
    <mergeCell ref="K49:R49"/>
    <mergeCell ref="B50:I50"/>
    <mergeCell ref="B53:I53"/>
    <mergeCell ref="K53:R53"/>
    <mergeCell ref="B68:I68"/>
    <mergeCell ref="K68:R68"/>
    <mergeCell ref="K50:R50"/>
    <mergeCell ref="B60:C60"/>
    <mergeCell ref="D60:P60"/>
    <mergeCell ref="Q60:Y60"/>
    <mergeCell ref="Z60:AB60"/>
    <mergeCell ref="AD60:AE60"/>
    <mergeCell ref="B57:AF57"/>
    <mergeCell ref="B59:C59"/>
    <mergeCell ref="D59:P59"/>
    <mergeCell ref="Q59:Y59"/>
    <mergeCell ref="Z59:AB59"/>
    <mergeCell ref="AD59:AE59"/>
    <mergeCell ref="K33:R33"/>
    <mergeCell ref="AD42:AE42"/>
    <mergeCell ref="B39:AF39"/>
    <mergeCell ref="B41:C41"/>
    <mergeCell ref="D41:P41"/>
    <mergeCell ref="Q41:Y41"/>
    <mergeCell ref="AD41:AE41"/>
    <mergeCell ref="B36:I36"/>
    <mergeCell ref="K36:R36"/>
    <mergeCell ref="Z41:AB41"/>
    <mergeCell ref="B42:C42"/>
    <mergeCell ref="D42:P42"/>
    <mergeCell ref="Q42:Y42"/>
    <mergeCell ref="Z42:AB42"/>
    <mergeCell ref="I47:S47"/>
    <mergeCell ref="B43:AF43"/>
    <mergeCell ref="B45:AF45"/>
    <mergeCell ref="C47:D47"/>
    <mergeCell ref="F47:H47"/>
    <mergeCell ref="B33:I33"/>
    <mergeCell ref="AD25:AE25"/>
    <mergeCell ref="B24:C24"/>
    <mergeCell ref="D24:P24"/>
    <mergeCell ref="Q24:Y24"/>
    <mergeCell ref="Z24:AB24"/>
    <mergeCell ref="AD24:AE24"/>
    <mergeCell ref="B25:C25"/>
    <mergeCell ref="D25:P25"/>
    <mergeCell ref="Q25:Y25"/>
    <mergeCell ref="B32:I32"/>
    <mergeCell ref="K32:R32"/>
    <mergeCell ref="Z25:AB25"/>
    <mergeCell ref="AD23:AE23"/>
    <mergeCell ref="B26:AF26"/>
    <mergeCell ref="B28:AF28"/>
    <mergeCell ref="C30:D30"/>
    <mergeCell ref="F30:M30"/>
    <mergeCell ref="N30:V30"/>
    <mergeCell ref="AD22:AE22"/>
    <mergeCell ref="B23:C23"/>
    <mergeCell ref="D23:P23"/>
    <mergeCell ref="Q23:Y23"/>
    <mergeCell ref="Z23:AB23"/>
    <mergeCell ref="B22:C22"/>
    <mergeCell ref="D22:P22"/>
    <mergeCell ref="Q22:Y22"/>
    <mergeCell ref="Z22:AB22"/>
    <mergeCell ref="B20:C20"/>
    <mergeCell ref="D20:P20"/>
    <mergeCell ref="Q20:Y20"/>
    <mergeCell ref="Z20:AB20"/>
    <mergeCell ref="AD20:AE20"/>
    <mergeCell ref="B21:C21"/>
    <mergeCell ref="D21:P21"/>
    <mergeCell ref="Q21:Y21"/>
    <mergeCell ref="Z21:AB21"/>
    <mergeCell ref="B18:C18"/>
    <mergeCell ref="D18:P18"/>
    <mergeCell ref="Q18:Y18"/>
    <mergeCell ref="Z18:AB18"/>
    <mergeCell ref="AD18:AE18"/>
    <mergeCell ref="B19:C19"/>
    <mergeCell ref="D19:P19"/>
    <mergeCell ref="Q19:Y19"/>
    <mergeCell ref="Z19:AB19"/>
    <mergeCell ref="B16:C16"/>
    <mergeCell ref="D16:P16"/>
    <mergeCell ref="Q16:Y16"/>
    <mergeCell ref="Z16:AB16"/>
    <mergeCell ref="AD16:AE16"/>
    <mergeCell ref="B17:C17"/>
    <mergeCell ref="D17:P17"/>
    <mergeCell ref="Q17:Y17"/>
    <mergeCell ref="Z17:AB17"/>
    <mergeCell ref="B14:C14"/>
    <mergeCell ref="D14:P14"/>
    <mergeCell ref="Q14:Y14"/>
    <mergeCell ref="Z14:AB14"/>
    <mergeCell ref="AD14:AE14"/>
    <mergeCell ref="B15:C15"/>
    <mergeCell ref="D15:P15"/>
    <mergeCell ref="Q15:Y15"/>
    <mergeCell ref="Z15:AB15"/>
    <mergeCell ref="Q130:W130"/>
    <mergeCell ref="Q131:W131"/>
    <mergeCell ref="Z9:AB9"/>
    <mergeCell ref="AD7:AE7"/>
    <mergeCell ref="AD8:AE8"/>
    <mergeCell ref="Q11:Y11"/>
    <mergeCell ref="Z7:AB7"/>
    <mergeCell ref="R128:U128"/>
    <mergeCell ref="R129:U129"/>
    <mergeCell ref="Q9:Y9"/>
    <mergeCell ref="AD11:AE11"/>
    <mergeCell ref="Q10:Y10"/>
    <mergeCell ref="Z10:AB10"/>
    <mergeCell ref="AD10:AE10"/>
    <mergeCell ref="AD13:AE13"/>
    <mergeCell ref="Q12:Y12"/>
    <mergeCell ref="Z12:AB12"/>
    <mergeCell ref="AD12:AE12"/>
    <mergeCell ref="Q13:Y13"/>
    <mergeCell ref="Z13:AB13"/>
    <mergeCell ref="AD15:AE15"/>
    <mergeCell ref="AD17:AE17"/>
    <mergeCell ref="AD19:AE19"/>
    <mergeCell ref="AD21:AE21"/>
    <mergeCell ref="B5:AF5"/>
    <mergeCell ref="G102:Q102"/>
    <mergeCell ref="B102:F102"/>
    <mergeCell ref="G101:Q101"/>
    <mergeCell ref="B101:F101"/>
    <mergeCell ref="B7:C7"/>
    <mergeCell ref="D7:P7"/>
    <mergeCell ref="Q7:Y7"/>
    <mergeCell ref="Z11:AB11"/>
    <mergeCell ref="AD9:AE9"/>
    <mergeCell ref="B9:C9"/>
    <mergeCell ref="D9:P9"/>
    <mergeCell ref="B8:C8"/>
    <mergeCell ref="D8:P8"/>
    <mergeCell ref="Q8:Y8"/>
    <mergeCell ref="Z8:AB8"/>
    <mergeCell ref="B10:C10"/>
    <mergeCell ref="D10:P10"/>
    <mergeCell ref="B11:C11"/>
    <mergeCell ref="D11:P11"/>
    <mergeCell ref="B12:C12"/>
    <mergeCell ref="D12:P12"/>
    <mergeCell ref="B13:C13"/>
    <mergeCell ref="D13:P13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Bártová Radka</dc:creator>
  <cp:keywords/>
  <dc:description/>
  <cp:lastModifiedBy>Bártová Radka</cp:lastModifiedBy>
  <cp:lastPrinted>2019-02-21T06:00:01Z</cp:lastPrinted>
  <dcterms:created xsi:type="dcterms:W3CDTF">2019-02-20T07:42:10Z</dcterms:created>
  <dcterms:modified xsi:type="dcterms:W3CDTF">2019-02-22T07:21:08Z</dcterms:modified>
  <cp:category/>
  <cp:version/>
  <cp:contentType/>
  <cp:contentStatus/>
</cp:coreProperties>
</file>