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<sst xmlns="http://schemas.openxmlformats.org/spreadsheetml/2006/main" count="52" uniqueCount="52">
  <si>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SKU</t>
  </si>
  <si>
    <t>SKU description</t>
  </si>
  <si>
    <t>Podrobný popis</t>
  </si>
  <si>
    <t>ks</t>
  </si>
  <si>
    <t>Kč bez DPH/ks</t>
  </si>
  <si>
    <t>Celkem v Kč bez DPH</t>
  </si>
  <si>
    <t>Celkem v Kč vč. DPH</t>
  </si>
  <si>
    <t>WSGYCM-AA</t>
  </si>
  <si>
    <t>GAMECE-AA</t>
  </si>
  <si>
    <t>MCAFEE GATEWAY ANTI-MALWARE COM STD SUB BS E:251-500 LICS</t>
  </si>
  <si>
    <t>MFE Gateway Anti-Malware 1: 1BZ</t>
  </si>
  <si>
    <t>IPSNS5200NBD</t>
  </si>
  <si>
    <t>NMTECE-AA</t>
  </si>
  <si>
    <t>MFE Net Sec IPS-NS5200 Appl BZ+NBD</t>
  </si>
  <si>
    <t>MFE Net Sec Manager SW</t>
  </si>
  <si>
    <t>BSF400a-e</t>
  </si>
  <si>
    <t>BSF400a-h</t>
  </si>
  <si>
    <t>BARRACUDA EMAIL SECURITY GATEWAY APPLIANCE 400 ENERGIZE UPDATES SUBSCRIPTION</t>
  </si>
  <si>
    <t>BARRACUDA EMAIL SECURITY GATEWAY APPLIANCE 400 INSTANT REPLACEMENT SUBSCRIPTION</t>
  </si>
  <si>
    <t>ELUVYE-AA</t>
  </si>
  <si>
    <t>MFE ESM, ELM, and ERC VM 8 Cores BZ</t>
  </si>
  <si>
    <t>McAfee SIEM vč Log Manager, Event Manager a centrální správy pro vmware podpora Business Software support (1.6.2022-31.5.2025)</t>
  </si>
  <si>
    <t>DLPYFM-AA</t>
  </si>
  <si>
    <t>MFE Total Protection for DLP</t>
  </si>
  <si>
    <t>Data Loss Prevention Endpoint podpora Business Software support (1.6.2022-31.5.2025)</t>
  </si>
  <si>
    <t>DDSYCM-AA</t>
  </si>
  <si>
    <t>MFE DLP Discover</t>
  </si>
  <si>
    <t>Data Loss Prevention Discover virtual podpora Bus Sw support (1.6.2022-31.5.2025)</t>
  </si>
  <si>
    <t>DPVYCM-AA</t>
  </si>
  <si>
    <t>MFE DLP Prevent appliance software</t>
  </si>
  <si>
    <t>Data Loss Prevention Prevent virtual podpora Bus Sw support (1.6.2022-31.5.2025)</t>
  </si>
  <si>
    <t>WBG4500DNBD</t>
  </si>
  <si>
    <t>MFE Web Gateway 4500 Appl-D BZ+NBD</t>
  </si>
  <si>
    <t>MFE Web Gateway 4500D business supp and NBD hw warr (1.6.2022-31.5.2025)</t>
  </si>
  <si>
    <t>CEBYFM-AA</t>
  </si>
  <si>
    <t>MFE Complete EP Protect Bus BZ [P+]</t>
  </si>
  <si>
    <t>XN453CTAA</t>
  </si>
  <si>
    <t>XS453CTAA</t>
  </si>
  <si>
    <t>EN453CFAA</t>
  </si>
  <si>
    <t>EP453CFUP</t>
  </si>
  <si>
    <t>Spohos XG 450 Network Protection</t>
  </si>
  <si>
    <t>Sophos XG 450 Web Server Protection</t>
  </si>
  <si>
    <t>Sophos XG 450 Enhanced support</t>
  </si>
  <si>
    <t>Sophos XG 450 Enhanced to Enhanced</t>
  </si>
  <si>
    <t>Celková cena</t>
  </si>
  <si>
    <t>WG Obnova lic URL filtering, SSL Scanner, Antivirus Buss support
Gateway Antimalware subscription licence (1.6.2022-31.5.2025)</t>
  </si>
  <si>
    <t>Business Software Support &amp; Hardware Support IPS5200
management subscription licence (1.6.2022-31.5.2025)</t>
  </si>
  <si>
    <t>Protect Plus Business Support pro Balíček CEB (1.6.2022-31.5.2025)</t>
  </si>
  <si>
    <t xml:space="preserve">XG 450 Network protection
Web Server protection with Enhanced HW support (1.6.2022-31.5.2025) </t>
  </si>
  <si>
    <t>Soupis dodávek</t>
  </si>
  <si>
    <t>BSF 400 HA podpora EU+IR (1.6.2022-31.5.2025)</t>
  </si>
  <si>
    <t>Účastník doplní buňky s modrým pozadím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</si>
</sst>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24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8D08D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right" vertical="center" wrapText="1"/>
    </xf>
    <xf numFmtId="4" fontId="39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5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39" fillId="0" borderId="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/>
    </xf>
    <xf numFmtId="4" fontId="39" fillId="0" borderId="16" xfId="0" applyNumberFormat="1" applyFont="1" applyBorder="1" applyAlignment="1">
      <alignment horizontal="right" vertical="center" wrapText="1"/>
    </xf>
    <xf numFmtId="4" fontId="39" fillId="0" borderId="14" xfId="0" applyNumberFormat="1" applyFont="1" applyBorder="1" applyAlignment="1">
      <alignment horizontal="right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4" fontId="39" fillId="6" borderId="16" xfId="0" applyNumberFormat="1" applyFont="1" applyFill="1" applyBorder="1" applyAlignment="1" applyProtection="1">
      <alignment horizontal="right" vertical="center" wrapText="1"/>
      <protection locked="0"/>
    </xf>
    <xf numFmtId="4" fontId="39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39" fillId="6" borderId="14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2" xfId="0" applyNumberFormat="1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 wrapText="1" indent="4"/>
    </xf>
    <xf numFmtId="0" fontId="41" fillId="0" borderId="18" xfId="0" applyFont="1" applyBorder="1" applyAlignment="1">
      <alignment horizontal="right" vertical="center" wrapText="1" indent="4"/>
    </xf>
    <xf numFmtId="0" fontId="41" fillId="0" borderId="11" xfId="0" applyFont="1" applyBorder="1" applyAlignment="1">
      <alignment horizontal="right" vertical="center" wrapText="1" indent="4"/>
    </xf>
    <xf numFmtId="0" fontId="39" fillId="0" borderId="16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39" fillId="0" borderId="16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21.28125" style="1" customWidth="1"/>
    <col min="2" max="2" width="64.421875" style="1" customWidth="1"/>
    <col min="3" max="3" width="86.8515625" style="1" customWidth="1"/>
    <col min="4" max="4" width="6.28125" style="2" customWidth="1"/>
    <col min="5" max="7" width="15.8515625" style="1" customWidth="1"/>
  </cols>
  <sheetData>
    <row r="1" spans="1:7" ht="15">
      <c r="A1" s="33" t="s">
        <v>49</v>
      </c>
      <c r="B1" s="33"/>
      <c r="C1" s="33"/>
      <c r="D1" s="33"/>
      <c r="E1" s="33"/>
      <c r="F1" s="33"/>
      <c r="G1" s="33"/>
    </row>
    <row r="2" spans="1:7" ht="15.75" thickBot="1">
      <c r="A2" s="34"/>
      <c r="B2" s="34"/>
      <c r="C2" s="34"/>
      <c r="D2" s="34"/>
      <c r="E2" s="34"/>
      <c r="F2" s="34"/>
      <c r="G2" s="34"/>
    </row>
    <row r="3" spans="1:7" ht="24.7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23.25" customHeight="1">
      <c r="A4" s="5" t="s">
        <v>7</v>
      </c>
      <c r="B4" s="6" t="s">
        <v>9</v>
      </c>
      <c r="C4" s="30" t="s">
        <v>45</v>
      </c>
      <c r="D4" s="20">
        <v>350</v>
      </c>
      <c r="E4" s="23"/>
      <c r="F4" s="18">
        <f>D4*E4</f>
        <v>0</v>
      </c>
      <c r="G4" s="18">
        <f>F4*1.21</f>
        <v>0</v>
      </c>
    </row>
    <row r="5" spans="1:7" ht="25.5" customHeight="1" thickBot="1">
      <c r="A5" s="7" t="s">
        <v>8</v>
      </c>
      <c r="B5" s="8" t="s">
        <v>10</v>
      </c>
      <c r="C5" s="31"/>
      <c r="D5" s="22"/>
      <c r="E5" s="25"/>
      <c r="F5" s="19"/>
      <c r="G5" s="19"/>
    </row>
    <row r="6" spans="1:7" ht="15" customHeight="1">
      <c r="A6" s="5" t="s">
        <v>11</v>
      </c>
      <c r="B6" s="9" t="s">
        <v>13</v>
      </c>
      <c r="C6" s="30" t="s">
        <v>46</v>
      </c>
      <c r="D6" s="20">
        <v>1</v>
      </c>
      <c r="E6" s="23"/>
      <c r="F6" s="18">
        <f>D6*E6</f>
        <v>0</v>
      </c>
      <c r="G6" s="18">
        <f>F6*1.21</f>
        <v>0</v>
      </c>
    </row>
    <row r="7" spans="1:7" ht="15" customHeight="1" thickBot="1">
      <c r="A7" s="7" t="s">
        <v>12</v>
      </c>
      <c r="B7" s="10" t="s">
        <v>14</v>
      </c>
      <c r="C7" s="31"/>
      <c r="D7" s="22"/>
      <c r="E7" s="25"/>
      <c r="F7" s="19"/>
      <c r="G7" s="19"/>
    </row>
    <row r="8" spans="1:7" ht="29.25" customHeight="1">
      <c r="A8" s="5" t="s">
        <v>15</v>
      </c>
      <c r="B8" s="9" t="s">
        <v>17</v>
      </c>
      <c r="C8" s="35" t="s">
        <v>50</v>
      </c>
      <c r="D8" s="20">
        <v>2</v>
      </c>
      <c r="E8" s="23"/>
      <c r="F8" s="18">
        <f>D8*E8</f>
        <v>0</v>
      </c>
      <c r="G8" s="18">
        <f>F8*1.21</f>
        <v>0</v>
      </c>
    </row>
    <row r="9" spans="1:7" ht="29.25" customHeight="1" thickBot="1">
      <c r="A9" s="7" t="s">
        <v>16</v>
      </c>
      <c r="B9" s="10" t="s">
        <v>18</v>
      </c>
      <c r="C9" s="36"/>
      <c r="D9" s="22"/>
      <c r="E9" s="25"/>
      <c r="F9" s="19"/>
      <c r="G9" s="19"/>
    </row>
    <row r="10" spans="1:7" ht="25.5" customHeight="1" thickBot="1">
      <c r="A10" s="7" t="s">
        <v>19</v>
      </c>
      <c r="B10" s="10" t="s">
        <v>20</v>
      </c>
      <c r="C10" s="10" t="s">
        <v>21</v>
      </c>
      <c r="D10" s="11">
        <v>1</v>
      </c>
      <c r="E10" s="13"/>
      <c r="F10" s="12">
        <f aca="true" t="shared" si="0" ref="F10:F16">D10*E10</f>
        <v>0</v>
      </c>
      <c r="G10" s="12">
        <f aca="true" t="shared" si="1" ref="G10:G16">F10*1.21</f>
        <v>0</v>
      </c>
    </row>
    <row r="11" spans="1:7" ht="14.25" customHeight="1" thickBot="1">
      <c r="A11" s="7" t="s">
        <v>22</v>
      </c>
      <c r="B11" s="10" t="s">
        <v>23</v>
      </c>
      <c r="C11" s="10" t="s">
        <v>24</v>
      </c>
      <c r="D11" s="11">
        <v>251</v>
      </c>
      <c r="E11" s="13"/>
      <c r="F11" s="12">
        <f t="shared" si="0"/>
        <v>0</v>
      </c>
      <c r="G11" s="12">
        <f t="shared" si="1"/>
        <v>0</v>
      </c>
    </row>
    <row r="12" spans="1:7" ht="14.25" customHeight="1" thickBot="1">
      <c r="A12" s="7" t="s">
        <v>25</v>
      </c>
      <c r="B12" s="10" t="s">
        <v>26</v>
      </c>
      <c r="C12" s="10" t="s">
        <v>27</v>
      </c>
      <c r="D12" s="11">
        <v>251</v>
      </c>
      <c r="E12" s="13"/>
      <c r="F12" s="12">
        <f t="shared" si="0"/>
        <v>0</v>
      </c>
      <c r="G12" s="12">
        <f t="shared" si="1"/>
        <v>0</v>
      </c>
    </row>
    <row r="13" spans="1:7" ht="14.25" customHeight="1" thickBot="1">
      <c r="A13" s="7" t="s">
        <v>28</v>
      </c>
      <c r="B13" s="10" t="s">
        <v>29</v>
      </c>
      <c r="C13" s="10" t="s">
        <v>30</v>
      </c>
      <c r="D13" s="11">
        <v>251</v>
      </c>
      <c r="E13" s="13"/>
      <c r="F13" s="12">
        <f t="shared" si="0"/>
        <v>0</v>
      </c>
      <c r="G13" s="12">
        <f t="shared" si="1"/>
        <v>0</v>
      </c>
    </row>
    <row r="14" spans="1:7" ht="14.25" customHeight="1" thickBot="1">
      <c r="A14" s="7" t="s">
        <v>31</v>
      </c>
      <c r="B14" s="10" t="s">
        <v>32</v>
      </c>
      <c r="C14" s="10" t="s">
        <v>33</v>
      </c>
      <c r="D14" s="11">
        <v>2</v>
      </c>
      <c r="E14" s="13"/>
      <c r="F14" s="12">
        <f t="shared" si="0"/>
        <v>0</v>
      </c>
      <c r="G14" s="12">
        <f t="shared" si="1"/>
        <v>0</v>
      </c>
    </row>
    <row r="15" spans="1:7" ht="14.25" customHeight="1" thickBot="1">
      <c r="A15" s="7" t="s">
        <v>34</v>
      </c>
      <c r="B15" s="10" t="s">
        <v>35</v>
      </c>
      <c r="C15" s="10" t="s">
        <v>47</v>
      </c>
      <c r="D15" s="11">
        <v>350</v>
      </c>
      <c r="E15" s="13"/>
      <c r="F15" s="12">
        <f t="shared" si="0"/>
        <v>0</v>
      </c>
      <c r="G15" s="12">
        <f t="shared" si="1"/>
        <v>0</v>
      </c>
    </row>
    <row r="16" spans="1:7" ht="13.5" customHeight="1">
      <c r="A16" s="5" t="s">
        <v>36</v>
      </c>
      <c r="B16" s="9" t="s">
        <v>40</v>
      </c>
      <c r="C16" s="30" t="s">
        <v>48</v>
      </c>
      <c r="D16" s="20">
        <v>1</v>
      </c>
      <c r="E16" s="23"/>
      <c r="F16" s="18">
        <f t="shared" si="0"/>
        <v>0</v>
      </c>
      <c r="G16" s="18">
        <f t="shared" si="1"/>
        <v>0</v>
      </c>
    </row>
    <row r="17" spans="1:7" ht="13.5" customHeight="1">
      <c r="A17" s="5" t="s">
        <v>37</v>
      </c>
      <c r="B17" s="9" t="s">
        <v>41</v>
      </c>
      <c r="C17" s="32"/>
      <c r="D17" s="21"/>
      <c r="E17" s="24"/>
      <c r="F17" s="26"/>
      <c r="G17" s="26"/>
    </row>
    <row r="18" spans="1:7" ht="13.5" customHeight="1">
      <c r="A18" s="5" t="s">
        <v>38</v>
      </c>
      <c r="B18" s="9" t="s">
        <v>42</v>
      </c>
      <c r="C18" s="32"/>
      <c r="D18" s="21"/>
      <c r="E18" s="24"/>
      <c r="F18" s="26"/>
      <c r="G18" s="26"/>
    </row>
    <row r="19" spans="1:7" ht="13.5" customHeight="1" thickBot="1">
      <c r="A19" s="7" t="s">
        <v>39</v>
      </c>
      <c r="B19" s="10" t="s">
        <v>43</v>
      </c>
      <c r="C19" s="31"/>
      <c r="D19" s="22"/>
      <c r="E19" s="25"/>
      <c r="F19" s="19"/>
      <c r="G19" s="19"/>
    </row>
    <row r="20" spans="1:7" ht="36" customHeight="1" thickBot="1">
      <c r="A20" s="27" t="s">
        <v>44</v>
      </c>
      <c r="B20" s="28"/>
      <c r="C20" s="28"/>
      <c r="D20" s="28"/>
      <c r="E20" s="29"/>
      <c r="F20" s="14">
        <f>SUM(F4:F19)</f>
        <v>0</v>
      </c>
      <c r="G20" s="14">
        <f>SUM(G4:G19)</f>
        <v>0</v>
      </c>
    </row>
    <row r="21" ht="15.75" thickBot="1"/>
    <row r="22" spans="1:7" ht="15.75" thickBot="1">
      <c r="A22" s="17"/>
      <c r="B22" s="16" t="s">
        <v>51</v>
      </c>
      <c r="F22" s="15"/>
      <c r="G22" s="15"/>
    </row>
  </sheetData>
  <sheetProtection password="DF85" sheet="1"/>
  <mergeCells count="22">
    <mergeCell ref="A20:E20"/>
    <mergeCell ref="C4:C5"/>
    <mergeCell ref="C6:C7"/>
    <mergeCell ref="C16:C19"/>
    <mergeCell ref="A1:G2"/>
    <mergeCell ref="C8:C9"/>
    <mergeCell ref="D8:D9"/>
    <mergeCell ref="E8:E9"/>
    <mergeCell ref="F8:F9"/>
    <mergeCell ref="G8:G9"/>
    <mergeCell ref="D4:D5"/>
    <mergeCell ref="E4:E5"/>
    <mergeCell ref="F4:F5"/>
    <mergeCell ref="G4:G5"/>
    <mergeCell ref="D6:D7"/>
    <mergeCell ref="E6:E7"/>
    <mergeCell ref="F6:F7"/>
    <mergeCell ref="G6:G7"/>
    <mergeCell ref="D16:D19"/>
    <mergeCell ref="E16:E19"/>
    <mergeCell ref="F16:F19"/>
    <mergeCell ref="G16:G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 Miloš, Ing.</dc:creator>
  <cp:keywords/>
  <dc:description/>
  <cp:lastModifiedBy>Nevoralová Jana, Ing.</cp:lastModifiedBy>
  <dcterms:created xsi:type="dcterms:W3CDTF">2022-02-16T12:33:33Z</dcterms:created>
  <dcterms:modified xsi:type="dcterms:W3CDTF">2022-02-24T11:09:20Z</dcterms:modified>
  <cp:category/>
  <cp:version/>
  <cp:contentType/>
  <cp:contentStatus/>
</cp:coreProperties>
</file>