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Investice\Investiční akce\akce 2021\VZ_jinych_odboru\OZP Udrzba zelene JIH\02_ZD\Priloha_c7_Navrh_smlouv_zelen_jih_vc_priloh\"/>
    </mc:Choice>
  </mc:AlternateContent>
  <bookViews>
    <workbookView xWindow="0" yWindow="0" windowWidth="28770" windowHeight="4470"/>
  </bookViews>
  <sheets>
    <sheet name="rozpočty ploch" sheetId="1" r:id="rId1"/>
  </sheets>
  <definedNames>
    <definedName name="_xlnm.Print_Area" localSheetId="0">'rozpočty ploch'!$A$1:$F$407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F8" i="1" s="1"/>
  <c r="D383" i="1" l="1"/>
  <c r="F383" i="1" s="1"/>
  <c r="D382" i="1"/>
  <c r="F382" i="1" s="1"/>
  <c r="D394" i="1"/>
  <c r="F394" i="1" s="1"/>
  <c r="D393" i="1"/>
  <c r="F393" i="1" s="1"/>
  <c r="D392" i="1"/>
  <c r="F392" i="1" s="1"/>
  <c r="D387" i="1"/>
  <c r="F387" i="1" s="1"/>
  <c r="D386" i="1"/>
  <c r="F386" i="1" s="1"/>
  <c r="D385" i="1"/>
  <c r="F385" i="1" s="1"/>
  <c r="D384" i="1"/>
  <c r="F384" i="1" s="1"/>
  <c r="D377" i="1"/>
  <c r="F377" i="1" s="1"/>
  <c r="D376" i="1"/>
  <c r="F376" i="1" s="1"/>
  <c r="D375" i="1"/>
  <c r="F375" i="1" s="1"/>
  <c r="D374" i="1"/>
  <c r="F374" i="1" s="1"/>
  <c r="D369" i="1"/>
  <c r="F369" i="1" s="1"/>
  <c r="D368" i="1"/>
  <c r="F368" i="1" s="1"/>
  <c r="D363" i="1"/>
  <c r="F363" i="1" s="1"/>
  <c r="D362" i="1"/>
  <c r="F362" i="1" s="1"/>
  <c r="D361" i="1"/>
  <c r="F361" i="1" s="1"/>
  <c r="D300" i="1"/>
  <c r="F300" i="1" s="1"/>
  <c r="F388" i="1" l="1"/>
  <c r="F395" i="1"/>
  <c r="F364" i="1"/>
  <c r="F378" i="1"/>
  <c r="F370" i="1"/>
  <c r="C227" i="1" l="1"/>
  <c r="D286" i="1"/>
  <c r="F286" i="1" s="1"/>
  <c r="D295" i="1"/>
  <c r="F295" i="1" s="1"/>
  <c r="D294" i="1"/>
  <c r="F294" i="1" s="1"/>
  <c r="D293" i="1"/>
  <c r="F293" i="1" s="1"/>
  <c r="D292" i="1"/>
  <c r="F292" i="1" s="1"/>
  <c r="D287" i="1"/>
  <c r="F287" i="1" s="1"/>
  <c r="D281" i="1"/>
  <c r="F281" i="1" s="1"/>
  <c r="D280" i="1"/>
  <c r="F280" i="1" s="1"/>
  <c r="D279" i="1"/>
  <c r="F279" i="1" s="1"/>
  <c r="D352" i="1"/>
  <c r="F352" i="1" s="1"/>
  <c r="D351" i="1"/>
  <c r="F351" i="1" s="1"/>
  <c r="D345" i="1"/>
  <c r="F345" i="1" s="1"/>
  <c r="D344" i="1"/>
  <c r="F344" i="1" s="1"/>
  <c r="D343" i="1"/>
  <c r="F343" i="1" s="1"/>
  <c r="D337" i="1"/>
  <c r="F337" i="1" s="1"/>
  <c r="D336" i="1"/>
  <c r="F336" i="1" s="1"/>
  <c r="D335" i="1"/>
  <c r="F335" i="1" s="1"/>
  <c r="D329" i="1"/>
  <c r="F329" i="1" s="1"/>
  <c r="D328" i="1"/>
  <c r="F328" i="1" s="1"/>
  <c r="D327" i="1"/>
  <c r="F327" i="1" s="1"/>
  <c r="D326" i="1"/>
  <c r="F326" i="1" s="1"/>
  <c r="D320" i="1"/>
  <c r="F320" i="1" s="1"/>
  <c r="D319" i="1"/>
  <c r="F319" i="1" s="1"/>
  <c r="D318" i="1"/>
  <c r="F318" i="1" s="1"/>
  <c r="D305" i="1"/>
  <c r="F305" i="1" s="1"/>
  <c r="D312" i="1"/>
  <c r="F312" i="1" s="1"/>
  <c r="D311" i="1"/>
  <c r="F311" i="1" s="1"/>
  <c r="D310" i="1"/>
  <c r="F310" i="1" s="1"/>
  <c r="D304" i="1"/>
  <c r="F304" i="1" s="1"/>
  <c r="D303" i="1"/>
  <c r="F303" i="1" s="1"/>
  <c r="D302" i="1"/>
  <c r="F302" i="1" s="1"/>
  <c r="D301" i="1"/>
  <c r="F301" i="1" s="1"/>
  <c r="F306" i="1" l="1"/>
  <c r="F282" i="1"/>
  <c r="F288" i="1"/>
  <c r="F296" i="1" s="1"/>
  <c r="F346" i="1"/>
  <c r="F353" i="1"/>
  <c r="F338" i="1"/>
  <c r="F330" i="1"/>
  <c r="F321" i="1"/>
  <c r="F313" i="1"/>
  <c r="D223" i="1"/>
  <c r="F223" i="1" s="1"/>
  <c r="D224" i="1"/>
  <c r="F224" i="1" s="1"/>
  <c r="D225" i="1"/>
  <c r="F225" i="1" s="1"/>
  <c r="D226" i="1"/>
  <c r="F226" i="1" s="1"/>
  <c r="D227" i="1"/>
  <c r="F227" i="1" s="1"/>
  <c r="D222" i="1"/>
  <c r="F222" i="1" s="1"/>
  <c r="D214" i="1"/>
  <c r="F214" i="1" s="1"/>
  <c r="D215" i="1"/>
  <c r="F215" i="1" s="1"/>
  <c r="D216" i="1"/>
  <c r="F216" i="1" s="1"/>
  <c r="D217" i="1"/>
  <c r="F217" i="1" s="1"/>
  <c r="D213" i="1"/>
  <c r="F213" i="1" s="1"/>
  <c r="D205" i="1"/>
  <c r="F205" i="1" s="1"/>
  <c r="D206" i="1"/>
  <c r="F206" i="1" s="1"/>
  <c r="D207" i="1"/>
  <c r="F207" i="1" s="1"/>
  <c r="D208" i="1"/>
  <c r="F208" i="1" s="1"/>
  <c r="D204" i="1"/>
  <c r="F204" i="1" s="1"/>
  <c r="D195" i="1"/>
  <c r="F195" i="1" s="1"/>
  <c r="D196" i="1"/>
  <c r="F196" i="1" s="1"/>
  <c r="D197" i="1"/>
  <c r="F197" i="1" s="1"/>
  <c r="D198" i="1"/>
  <c r="F198" i="1" s="1"/>
  <c r="D194" i="1"/>
  <c r="F194" i="1" s="1"/>
  <c r="D186" i="1"/>
  <c r="F186" i="1" s="1"/>
  <c r="D187" i="1"/>
  <c r="F187" i="1" s="1"/>
  <c r="D188" i="1"/>
  <c r="F188" i="1" s="1"/>
  <c r="D189" i="1"/>
  <c r="F189" i="1" s="1"/>
  <c r="D185" i="1"/>
  <c r="F185" i="1" s="1"/>
  <c r="D176" i="1"/>
  <c r="F176" i="1" s="1"/>
  <c r="D177" i="1"/>
  <c r="F177" i="1" s="1"/>
  <c r="D178" i="1"/>
  <c r="F178" i="1" s="1"/>
  <c r="D179" i="1"/>
  <c r="F179" i="1" s="1"/>
  <c r="D180" i="1"/>
  <c r="F180" i="1" s="1"/>
  <c r="D175" i="1"/>
  <c r="F175" i="1" s="1"/>
  <c r="D166" i="1"/>
  <c r="F166" i="1" s="1"/>
  <c r="D167" i="1"/>
  <c r="F167" i="1" s="1"/>
  <c r="D168" i="1"/>
  <c r="F168" i="1" s="1"/>
  <c r="D169" i="1"/>
  <c r="F169" i="1" s="1"/>
  <c r="D170" i="1"/>
  <c r="F170" i="1" s="1"/>
  <c r="D165" i="1"/>
  <c r="F165" i="1" s="1"/>
  <c r="D156" i="1"/>
  <c r="F156" i="1" s="1"/>
  <c r="D157" i="1"/>
  <c r="F157" i="1" s="1"/>
  <c r="D158" i="1"/>
  <c r="F158" i="1" s="1"/>
  <c r="D159" i="1"/>
  <c r="F159" i="1" s="1"/>
  <c r="D160" i="1"/>
  <c r="F160" i="1" s="1"/>
  <c r="D155" i="1"/>
  <c r="F155" i="1" s="1"/>
  <c r="D145" i="1"/>
  <c r="F145" i="1" s="1"/>
  <c r="D146" i="1"/>
  <c r="F146" i="1" s="1"/>
  <c r="D147" i="1"/>
  <c r="F147" i="1" s="1"/>
  <c r="D148" i="1"/>
  <c r="F148" i="1" s="1"/>
  <c r="D149" i="1"/>
  <c r="F149" i="1" s="1"/>
  <c r="D144" i="1"/>
  <c r="F144" i="1" s="1"/>
  <c r="D135" i="1"/>
  <c r="F135" i="1" s="1"/>
  <c r="D136" i="1"/>
  <c r="F136" i="1" s="1"/>
  <c r="D137" i="1"/>
  <c r="F137" i="1" s="1"/>
  <c r="D138" i="1"/>
  <c r="F138" i="1" s="1"/>
  <c r="D139" i="1"/>
  <c r="F139" i="1" s="1"/>
  <c r="D134" i="1"/>
  <c r="F134" i="1" s="1"/>
  <c r="D125" i="1"/>
  <c r="F125" i="1" s="1"/>
  <c r="D126" i="1"/>
  <c r="F126" i="1" s="1"/>
  <c r="D127" i="1"/>
  <c r="F127" i="1" s="1"/>
  <c r="D128" i="1"/>
  <c r="F128" i="1" s="1"/>
  <c r="D124" i="1"/>
  <c r="F124" i="1" s="1"/>
  <c r="D115" i="1"/>
  <c r="F115" i="1" s="1"/>
  <c r="D116" i="1"/>
  <c r="F116" i="1" s="1"/>
  <c r="D117" i="1"/>
  <c r="F117" i="1" s="1"/>
  <c r="D118" i="1"/>
  <c r="F118" i="1" s="1"/>
  <c r="D114" i="1"/>
  <c r="F114" i="1" s="1"/>
  <c r="D104" i="1"/>
  <c r="F104" i="1" s="1"/>
  <c r="D105" i="1"/>
  <c r="F105" i="1" s="1"/>
  <c r="D106" i="1"/>
  <c r="F106" i="1" s="1"/>
  <c r="D107" i="1"/>
  <c r="F107" i="1" s="1"/>
  <c r="D108" i="1"/>
  <c r="F108" i="1" s="1"/>
  <c r="D103" i="1"/>
  <c r="F103" i="1" s="1"/>
  <c r="D94" i="1"/>
  <c r="F94" i="1" s="1"/>
  <c r="D95" i="1"/>
  <c r="F95" i="1" s="1"/>
  <c r="D96" i="1"/>
  <c r="F96" i="1" s="1"/>
  <c r="D97" i="1"/>
  <c r="F97" i="1" s="1"/>
  <c r="D98" i="1"/>
  <c r="F98" i="1" s="1"/>
  <c r="D93" i="1"/>
  <c r="F93" i="1" s="1"/>
  <c r="D84" i="1"/>
  <c r="F84" i="1" s="1"/>
  <c r="D85" i="1"/>
  <c r="F85" i="1" s="1"/>
  <c r="D86" i="1"/>
  <c r="F86" i="1" s="1"/>
  <c r="D87" i="1"/>
  <c r="F87" i="1" s="1"/>
  <c r="D88" i="1"/>
  <c r="F88" i="1" s="1"/>
  <c r="D83" i="1"/>
  <c r="F83" i="1" s="1"/>
  <c r="D74" i="1"/>
  <c r="F74" i="1" s="1"/>
  <c r="D75" i="1"/>
  <c r="F75" i="1" s="1"/>
  <c r="D76" i="1"/>
  <c r="F76" i="1" s="1"/>
  <c r="D77" i="1"/>
  <c r="F77" i="1" s="1"/>
  <c r="D78" i="1"/>
  <c r="F78" i="1" s="1"/>
  <c r="D73" i="1"/>
  <c r="F73" i="1" s="1"/>
  <c r="D63" i="1"/>
  <c r="F63" i="1" s="1"/>
  <c r="D64" i="1"/>
  <c r="F64" i="1" s="1"/>
  <c r="D65" i="1"/>
  <c r="F65" i="1" s="1"/>
  <c r="D66" i="1"/>
  <c r="F66" i="1" s="1"/>
  <c r="D62" i="1"/>
  <c r="F62" i="1" s="1"/>
  <c r="D52" i="1"/>
  <c r="F52" i="1" s="1"/>
  <c r="D53" i="1"/>
  <c r="F53" i="1" s="1"/>
  <c r="D54" i="1"/>
  <c r="F54" i="1" s="1"/>
  <c r="D55" i="1"/>
  <c r="F55" i="1" s="1"/>
  <c r="D56" i="1"/>
  <c r="F56" i="1" s="1"/>
  <c r="D51" i="1"/>
  <c r="F51" i="1" s="1"/>
  <c r="D42" i="1"/>
  <c r="F42" i="1" s="1"/>
  <c r="D43" i="1"/>
  <c r="F43" i="1" s="1"/>
  <c r="D44" i="1"/>
  <c r="F44" i="1" s="1"/>
  <c r="D45" i="1"/>
  <c r="F45" i="1" s="1"/>
  <c r="D41" i="1"/>
  <c r="F41" i="1" s="1"/>
  <c r="D31" i="1"/>
  <c r="F31" i="1" s="1"/>
  <c r="D32" i="1"/>
  <c r="F32" i="1" s="1"/>
  <c r="D33" i="1"/>
  <c r="F33" i="1" s="1"/>
  <c r="D34" i="1"/>
  <c r="F34" i="1" s="1"/>
  <c r="D35" i="1"/>
  <c r="F35" i="1" s="1"/>
  <c r="D30" i="1"/>
  <c r="F30" i="1" s="1"/>
  <c r="D20" i="1"/>
  <c r="F20" i="1" s="1"/>
  <c r="D21" i="1"/>
  <c r="F21" i="1" s="1"/>
  <c r="D22" i="1"/>
  <c r="F22" i="1" s="1"/>
  <c r="D23" i="1"/>
  <c r="F23" i="1" s="1"/>
  <c r="D19" i="1"/>
  <c r="F19" i="1" s="1"/>
  <c r="D9" i="1"/>
  <c r="F9" i="1" s="1"/>
  <c r="D10" i="1"/>
  <c r="F10" i="1" s="1"/>
  <c r="D11" i="1"/>
  <c r="F11" i="1" s="1"/>
  <c r="D12" i="1"/>
  <c r="F12" i="1" s="1"/>
  <c r="C24" i="1" l="1"/>
  <c r="D24" i="1" s="1"/>
  <c r="F24" i="1" s="1"/>
  <c r="F25" i="1" s="1"/>
  <c r="D237" i="1" s="1"/>
  <c r="C67" i="1"/>
  <c r="D67" i="1" s="1"/>
  <c r="F67" i="1" s="1"/>
  <c r="F68" i="1" s="1"/>
  <c r="D241" i="1" s="1"/>
  <c r="C13" i="1"/>
  <c r="D13" i="1" s="1"/>
  <c r="F13" i="1" s="1"/>
  <c r="D269" i="1"/>
  <c r="C119" i="1"/>
  <c r="D119" i="1" s="1"/>
  <c r="F119" i="1" s="1"/>
  <c r="F120" i="1" s="1"/>
  <c r="D246" i="1" s="1"/>
  <c r="C46" i="1"/>
  <c r="D46" i="1" s="1"/>
  <c r="F46" i="1" s="1"/>
  <c r="F47" i="1" s="1"/>
  <c r="D239" i="1" s="1"/>
  <c r="C129" i="1"/>
  <c r="D129" i="1" s="1"/>
  <c r="F129" i="1" s="1"/>
  <c r="F130" i="1" s="1"/>
  <c r="D247" i="1" s="1"/>
  <c r="D267" i="1"/>
  <c r="D265" i="1"/>
  <c r="D268" i="1"/>
  <c r="D266" i="1"/>
  <c r="D264" i="1"/>
  <c r="F228" i="1"/>
  <c r="D257" i="1" s="1"/>
  <c r="F218" i="1"/>
  <c r="D256" i="1" s="1"/>
  <c r="F209" i="1"/>
  <c r="D255" i="1" s="1"/>
  <c r="F199" i="1"/>
  <c r="D254" i="1" s="1"/>
  <c r="F171" i="1"/>
  <c r="D251" i="1" s="1"/>
  <c r="F190" i="1"/>
  <c r="D253" i="1" s="1"/>
  <c r="F181" i="1"/>
  <c r="D252" i="1" s="1"/>
  <c r="F161" i="1"/>
  <c r="D250" i="1" s="1"/>
  <c r="F150" i="1"/>
  <c r="D249" i="1" s="1"/>
  <c r="F140" i="1"/>
  <c r="D248" i="1" s="1"/>
  <c r="F109" i="1"/>
  <c r="D245" i="1" s="1"/>
  <c r="F99" i="1"/>
  <c r="D244" i="1" s="1"/>
  <c r="F89" i="1"/>
  <c r="D243" i="1" s="1"/>
  <c r="F79" i="1"/>
  <c r="D242" i="1" s="1"/>
  <c r="F57" i="1"/>
  <c r="D240" i="1" s="1"/>
  <c r="F36" i="1"/>
  <c r="D238" i="1" s="1"/>
  <c r="D270" i="1" l="1"/>
  <c r="F14" i="1"/>
  <c r="D236" i="1" s="1"/>
  <c r="D258" i="1" s="1"/>
</calcChain>
</file>

<file path=xl/sharedStrings.xml><?xml version="1.0" encoding="utf-8"?>
<sst xmlns="http://schemas.openxmlformats.org/spreadsheetml/2006/main" count="647" uniqueCount="90">
  <si>
    <t>1. CENTRUM</t>
  </si>
  <si>
    <t>četnost operace</t>
  </si>
  <si>
    <t>cena za jednu operaci</t>
  </si>
  <si>
    <t>cena za požadovanou četnost</t>
  </si>
  <si>
    <t>podzimní vyhrabání</t>
  </si>
  <si>
    <t>řez živých plotů</t>
  </si>
  <si>
    <t>CELKEM</t>
  </si>
  <si>
    <t>2. MÁCHOVY  SADY</t>
  </si>
  <si>
    <t>3.VAŇKOVO NÁM.</t>
  </si>
  <si>
    <t>4.TYRŠOVY SADY, GORAZDOVO NÁM</t>
  </si>
  <si>
    <t>5. NA POTOCE</t>
  </si>
  <si>
    <t>6. DOMKY</t>
  </si>
  <si>
    <t>8. DRUŽSTEVNÍ, DEMLOVA</t>
  </si>
  <si>
    <t>základní plocha</t>
  </si>
  <si>
    <t>2. MÁCHOVY SADY</t>
  </si>
  <si>
    <t>3. VAŇKOVO NÁMĚSTÍ</t>
  </si>
  <si>
    <t>jarní hrabání</t>
  </si>
  <si>
    <t>objednatel</t>
  </si>
  <si>
    <t xml:space="preserve"> </t>
  </si>
  <si>
    <t>ROZPOČTY JEDNOTLIVÝCH ZÁKLADNÍCH PLOCH</t>
  </si>
  <si>
    <t>jarní vyhrabání trávníků</t>
  </si>
  <si>
    <t>kosení trávníků s úklidem</t>
  </si>
  <si>
    <t>podzimní vyhrabání listí</t>
  </si>
  <si>
    <t>výměra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</si>
  <si>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</si>
  <si>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jednotková cena</t>
  </si>
  <si>
    <t>Kč bez DPH</t>
  </si>
  <si>
    <t xml:space="preserve">7. MÁCHALOVA, ZBOROVSKÁ </t>
  </si>
  <si>
    <t>9. NA HVĚZDĚ</t>
  </si>
  <si>
    <t>10. SÍDLIŠTĚ ALFA</t>
  </si>
  <si>
    <t>11. POLIKLINIKA</t>
  </si>
  <si>
    <t>12. HROTOVICKÁ</t>
  </si>
  <si>
    <t>13. JANÁČKOVO STROMOŘADÍ</t>
  </si>
  <si>
    <t>14. LIBUŠINO ÚDOLÍ</t>
  </si>
  <si>
    <t>15. POLANKA</t>
  </si>
  <si>
    <t>16. NAD LESEM</t>
  </si>
  <si>
    <t>17. STRÁŽNÁ HORA</t>
  </si>
  <si>
    <t>18. LÍSČÍ</t>
  </si>
  <si>
    <t>19. LORENZOVY SADY</t>
  </si>
  <si>
    <t>20. POD PRVNÍ BRNĚNSKOU</t>
  </si>
  <si>
    <t>21. CESTY</t>
  </si>
  <si>
    <t>22. PRÁCE NA VÝZVU</t>
  </si>
  <si>
    <t>kosení trávníku mulčovačem</t>
  </si>
  <si>
    <t>4. TYRŠOVY SADY,   GORAZDOVO NÁM.</t>
  </si>
  <si>
    <t xml:space="preserve">SUMÁŘ PRACÍ TŘEBÍČ - JIH PODLE ZÁKLADNÍCH PLOCH </t>
  </si>
  <si>
    <t>cena za roční údržbu základní plochy Kč bez DPH</t>
  </si>
  <si>
    <t>údržba záhonů a veg. nádob</t>
  </si>
  <si>
    <t>SUMÁŘ PRACÍ TŘEBÍČ -  JIH PODLE PRACOVNÍCH OPERACÍ</t>
  </si>
  <si>
    <t>operace (včetně maximálně možného ročního objemu prací na Výzvu)</t>
  </si>
  <si>
    <t>cena za roční údržbu všech ZP Třebíč – jih Kč bez DPH</t>
  </si>
  <si>
    <t>kosení s úklidem</t>
  </si>
  <si>
    <t>kosení mulčovačem</t>
  </si>
  <si>
    <t>místostarosta</t>
  </si>
  <si>
    <t>Ing. Pavel Janata</t>
  </si>
  <si>
    <t>dodavatel</t>
  </si>
  <si>
    <t>jarní střih odumřelých částí</t>
  </si>
  <si>
    <t xml:space="preserve">odplevelení, odstr. o.č., odpíchnutí </t>
  </si>
  <si>
    <t>zálivka 15 l/m2</t>
  </si>
  <si>
    <t>trvalkové záhony  klasické i smíšené s extenzivní péčí</t>
  </si>
  <si>
    <t>záhony s porostem půdopokryvných keřů</t>
  </si>
  <si>
    <t>jarní střih růží a průklest keřů</t>
  </si>
  <si>
    <t>okopávka, odplevel., úklid, odpích.</t>
  </si>
  <si>
    <t>letničkové záhony</t>
  </si>
  <si>
    <t>příprava záhonu, výsadba</t>
  </si>
  <si>
    <t>okopávka, odplevelení, odstr. o.č.</t>
  </si>
  <si>
    <t>odstranění výsadby</t>
  </si>
  <si>
    <t>nádoby s výsadbou letniček</t>
  </si>
  <si>
    <t>odvoz truhlíků s chvojím</t>
  </si>
  <si>
    <t>ks</t>
  </si>
  <si>
    <t>počet</t>
  </si>
  <si>
    <t>výsadba, dovoz</t>
  </si>
  <si>
    <t>odstranění výsadby, odvoz nádob</t>
  </si>
  <si>
    <t>vypíchání truhlíků chvojím, dovoz</t>
  </si>
  <si>
    <t>nádoby s trvalou výsadbou</t>
  </si>
  <si>
    <t>průklest keřů</t>
  </si>
  <si>
    <t>okopávka, odplevelení, úklid</t>
  </si>
  <si>
    <t xml:space="preserve">trvalkové záhony  klasické </t>
  </si>
  <si>
    <t>4.TYRŠOVY SADY, GORAZDOVO NÁM.</t>
  </si>
  <si>
    <t>město Třebíč</t>
  </si>
  <si>
    <t>tato příloha obsahuje 9 stran</t>
  </si>
  <si>
    <t>ČÁST B - DÍLČÍ ROZPOČTY ÚDRŽBY ZÁHONŮ A VEGETAČNÍCH NÁDOB PODLE JEDNOTLIVÝCH ZÁKLADNÍCH PLOCH</t>
  </si>
  <si>
    <t xml:space="preserve">V Třebíči dne </t>
  </si>
  <si>
    <r>
      <t xml:space="preserve">V </t>
    </r>
    <r>
      <rPr>
        <sz val="11"/>
        <color rgb="FFFFFF00"/>
        <rFont val="Arial"/>
        <family val="2"/>
        <charset val="238"/>
      </rPr>
      <t xml:space="preserve">……….. </t>
    </r>
    <r>
      <rPr>
        <sz val="11"/>
        <color theme="1"/>
        <rFont val="Arial"/>
        <family val="2"/>
        <charset val="238"/>
      </rPr>
      <t>dne</t>
    </r>
    <r>
      <rPr>
        <sz val="11"/>
        <color rgb="FFFFFF00"/>
        <rFont val="Arial"/>
        <family val="2"/>
        <charset val="238"/>
      </rPr>
      <t xml:space="preserve"> ………….</t>
    </r>
  </si>
  <si>
    <t xml:space="preserve">               </t>
  </si>
  <si>
    <t>……………….</t>
  </si>
  <si>
    <t>údržba záhonů a veg. nádob**)</t>
  </si>
  <si>
    <t>alternativní kosení mulčovačem*)</t>
  </si>
  <si>
    <t>*)jednotková cena alternativního kosení mulčovačem nesmí překročit 70% jednotkové ceny sečení trávníků s úklidem</t>
  </si>
  <si>
    <t>**)souhrnná položka vychází z dílčích rozpočtů, uvedených v části B této Přílohy  (cena se přenáší automaticky z části B)</t>
  </si>
  <si>
    <r>
      <t>PŘÍLOHA č. 2 ke Smlouvě o dílo na údržbu veřejné zeleně na části území města Třebíč – jih</t>
    </r>
    <r>
      <rPr>
        <sz val="11"/>
        <color theme="1"/>
        <rFont val="Arial"/>
        <family val="2"/>
        <charset val="238"/>
      </rPr>
      <t>, uzavřené mezi městem Třebíč, se sídlem Třebíč, Karlovo nám. 104/55, IČ 00290629 (objednatelem), a</t>
    </r>
    <r>
      <rPr>
        <sz val="11"/>
        <color rgb="FFFFFF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firmou</t>
    </r>
    <r>
      <rPr>
        <sz val="11"/>
        <color rgb="FFFFFF00"/>
        <rFont val="Arial"/>
        <family val="2"/>
        <charset val="238"/>
      </rPr>
      <t>...........</t>
    </r>
    <r>
      <rPr>
        <sz val="11"/>
        <color theme="1"/>
        <rFont val="Arial"/>
        <family val="2"/>
        <charset val="238"/>
      </rPr>
      <t xml:space="preserve">, se sídlem </t>
    </r>
    <r>
      <rPr>
        <sz val="11"/>
        <color rgb="FFFFFF00"/>
        <rFont val="Arial"/>
        <family val="2"/>
        <charset val="238"/>
      </rPr>
      <t>...............</t>
    </r>
    <r>
      <rPr>
        <sz val="11"/>
        <color theme="1"/>
        <rFont val="Arial"/>
        <family val="2"/>
        <charset val="238"/>
      </rPr>
      <t>,</t>
    </r>
    <r>
      <rPr>
        <sz val="11"/>
        <color rgb="FFFFFF00"/>
        <rFont val="Arial"/>
        <family val="2"/>
        <charset val="238"/>
      </rPr>
      <t xml:space="preserve"> .................</t>
    </r>
    <r>
      <rPr>
        <sz val="11"/>
        <color theme="1"/>
        <rFont val="Arial"/>
        <family val="2"/>
        <charset val="238"/>
      </rPr>
      <t>,  IČ</t>
    </r>
    <r>
      <rPr>
        <sz val="11"/>
        <color rgb="FFFFFF00"/>
        <rFont val="Arial"/>
        <family val="2"/>
        <charset val="238"/>
      </rPr>
      <t xml:space="preserve">.................... </t>
    </r>
    <r>
      <rPr>
        <sz val="1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(dodavatelem), č. smlouvy objednatele: ................, č. smlouvy dodavatele: 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</si>
</sst>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1" fillId="0" borderId="0" xfId="0" applyFont="1" applyFill="1" applyBorder="1"/>
    <xf numFmtId="0" fontId="7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1" xfId="0" applyFont="1" applyBorder="1"/>
    <xf numFmtId="0" fontId="2" fillId="0" borderId="0" xfId="0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0" fontId="2" fillId="0" borderId="5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164" fontId="1" fillId="0" borderId="1" xfId="1" applyNumberFormat="1" applyFont="1" applyBorder="1"/>
    <xf numFmtId="164" fontId="1" fillId="0" borderId="7" xfId="1" applyNumberFormat="1" applyFont="1" applyBorder="1"/>
    <xf numFmtId="164" fontId="1" fillId="0" borderId="0" xfId="1" applyNumberFormat="1" applyFont="1"/>
    <xf numFmtId="164" fontId="1" fillId="0" borderId="6" xfId="1" applyNumberFormat="1" applyFont="1" applyBorder="1"/>
    <xf numFmtId="164" fontId="1" fillId="0" borderId="1" xfId="1" applyNumberFormat="1" applyFont="1" applyBorder="1" applyAlignment="1">
      <alignment horizontal="right"/>
    </xf>
    <xf numFmtId="164" fontId="1" fillId="0" borderId="7" xfId="1" applyNumberFormat="1" applyFont="1" applyBorder="1" applyAlignment="1">
      <alignment horizontal="right"/>
    </xf>
    <xf numFmtId="164" fontId="1" fillId="0" borderId="0" xfId="1" applyNumberFormat="1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8" fillId="0" borderId="2" xfId="0" applyFont="1" applyBorder="1"/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2" fillId="0" borderId="1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8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5" fontId="1" fillId="2" borderId="1" xfId="1" applyNumberFormat="1" applyFont="1" applyFill="1" applyBorder="1"/>
    <xf numFmtId="164" fontId="1" fillId="2" borderId="0" xfId="1" applyNumberFormat="1" applyFont="1" applyFill="1" applyAlignment="1">
      <alignment horizontal="right"/>
    </xf>
    <xf numFmtId="165" fontId="1" fillId="0" borderId="1" xfId="1" applyNumberFormat="1" applyFont="1" applyBorder="1" applyAlignment="1">
      <alignment horizontal="right"/>
    </xf>
    <xf numFmtId="165" fontId="1" fillId="0" borderId="7" xfId="1" applyNumberFormat="1" applyFont="1" applyBorder="1" applyAlignment="1">
      <alignment horizontal="right"/>
    </xf>
    <xf numFmtId="165" fontId="1" fillId="0" borderId="0" xfId="1" applyNumberFormat="1" applyFont="1" applyAlignment="1">
      <alignment horizontal="right"/>
    </xf>
    <xf numFmtId="165" fontId="1" fillId="0" borderId="6" xfId="1" applyNumberFormat="1" applyFont="1" applyBorder="1" applyAlignment="1">
      <alignment horizontal="right"/>
    </xf>
    <xf numFmtId="165" fontId="1" fillId="0" borderId="1" xfId="1" applyNumberFormat="1" applyFont="1" applyBorder="1"/>
    <xf numFmtId="165" fontId="1" fillId="0" borderId="7" xfId="1" applyNumberFormat="1" applyFont="1" applyBorder="1"/>
    <xf numFmtId="165" fontId="1" fillId="0" borderId="0" xfId="1" applyNumberFormat="1" applyFont="1"/>
    <xf numFmtId="165" fontId="1" fillId="0" borderId="6" xfId="1" applyNumberFormat="1" applyFont="1" applyBorder="1"/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  <protection locked="0"/>
    </xf>
    <xf numFmtId="164" fontId="1" fillId="0" borderId="1" xfId="1" applyNumberFormat="1" applyFont="1" applyFill="1" applyBorder="1" applyAlignment="1">
      <alignment horizontal="right"/>
    </xf>
    <xf numFmtId="164" fontId="1" fillId="0" borderId="7" xfId="1" applyNumberFormat="1" applyFont="1" applyFill="1" applyBorder="1" applyAlignment="1">
      <alignment horizontal="right"/>
    </xf>
    <xf numFmtId="4" fontId="12" fillId="3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6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7" xfId="0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2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8"/>
  <sheetViews>
    <sheetView tabSelected="1" topLeftCell="A391" zoomScaleNormal="100" zoomScaleSheetLayoutView="100" workbookViewId="0">
      <selection activeCell="A394" sqref="A394"/>
    </sheetView>
  </sheetViews>
  <sheetFormatPr defaultRowHeight="15" x14ac:dyDescent="0.25"/>
  <cols>
    <col min="1" max="1" width="24.42578125" customWidth="1"/>
    <col min="2" max="2" width="16.140625" customWidth="1"/>
    <col min="3" max="3" width="14.28515625" style="58" customWidth="1"/>
    <col min="4" max="6" width="14.28515625" customWidth="1"/>
  </cols>
  <sheetData>
    <row r="1" spans="1:8" ht="90" customHeight="1" x14ac:dyDescent="0.25">
      <c r="A1" s="101" t="s">
        <v>89</v>
      </c>
      <c r="B1" s="101"/>
      <c r="C1" s="101"/>
      <c r="D1" s="102"/>
      <c r="E1" s="102"/>
      <c r="F1" s="102"/>
      <c r="G1" s="1"/>
      <c r="H1" s="1"/>
    </row>
    <row r="2" spans="1:8" ht="18" x14ac:dyDescent="0.25">
      <c r="A2" s="106" t="s">
        <v>19</v>
      </c>
      <c r="B2" s="106"/>
      <c r="C2" s="106"/>
      <c r="D2" s="106"/>
      <c r="E2" s="106"/>
      <c r="F2" s="106"/>
      <c r="G2" s="1"/>
      <c r="H2" s="1"/>
    </row>
    <row r="3" spans="1:8" x14ac:dyDescent="0.25">
      <c r="A3" s="1"/>
      <c r="B3" s="1"/>
      <c r="C3" s="53"/>
      <c r="D3" s="1"/>
      <c r="E3" s="1"/>
      <c r="F3" s="1"/>
      <c r="G3" s="1"/>
      <c r="H3" s="1"/>
    </row>
    <row r="4" spans="1:8" x14ac:dyDescent="0.25">
      <c r="A4" s="1" t="s">
        <v>79</v>
      </c>
      <c r="B4" s="1"/>
      <c r="C4" s="53"/>
      <c r="D4" s="1"/>
      <c r="E4" s="1"/>
      <c r="F4" s="1"/>
      <c r="G4" s="1"/>
      <c r="H4" s="1"/>
    </row>
    <row r="5" spans="1:8" x14ac:dyDescent="0.25">
      <c r="A5" s="1"/>
      <c r="B5" s="1"/>
      <c r="C5" s="53"/>
      <c r="D5" s="1"/>
      <c r="E5" s="1"/>
      <c r="F5" s="1"/>
      <c r="G5" s="1"/>
      <c r="H5" s="1"/>
    </row>
    <row r="6" spans="1:8" ht="36" x14ac:dyDescent="0.25">
      <c r="A6" s="103" t="s">
        <v>0</v>
      </c>
      <c r="B6" s="7" t="s">
        <v>23</v>
      </c>
      <c r="C6" s="7" t="s">
        <v>25</v>
      </c>
      <c r="D6" s="8" t="s">
        <v>2</v>
      </c>
      <c r="E6" s="9" t="s">
        <v>1</v>
      </c>
      <c r="F6" s="10" t="s">
        <v>3</v>
      </c>
      <c r="G6" s="1"/>
      <c r="H6" s="1"/>
    </row>
    <row r="7" spans="1:8" x14ac:dyDescent="0.25">
      <c r="A7" s="104"/>
      <c r="B7" s="11" t="s">
        <v>24</v>
      </c>
      <c r="C7" s="12" t="s">
        <v>26</v>
      </c>
      <c r="D7" s="13" t="s">
        <v>26</v>
      </c>
      <c r="E7" s="14"/>
      <c r="F7" s="11" t="s">
        <v>26</v>
      </c>
      <c r="G7" s="1"/>
      <c r="H7" s="1"/>
    </row>
    <row r="8" spans="1:8" x14ac:dyDescent="0.25">
      <c r="A8" s="15" t="s">
        <v>20</v>
      </c>
      <c r="B8" s="68">
        <v>19523</v>
      </c>
      <c r="C8" s="80"/>
      <c r="D8" s="3">
        <f>B8*C8</f>
        <v>0</v>
      </c>
      <c r="E8" s="4">
        <v>1</v>
      </c>
      <c r="F8" s="3">
        <f>D8*E8</f>
        <v>0</v>
      </c>
      <c r="G8" s="1"/>
      <c r="H8" s="1"/>
    </row>
    <row r="9" spans="1:8" x14ac:dyDescent="0.25">
      <c r="A9" s="15" t="s">
        <v>21</v>
      </c>
      <c r="B9" s="69">
        <v>19523</v>
      </c>
      <c r="C9" s="76"/>
      <c r="D9" s="3">
        <f t="shared" ref="D9:D12" si="0">B9*C9</f>
        <v>0</v>
      </c>
      <c r="E9" s="4">
        <v>8</v>
      </c>
      <c r="F9" s="3">
        <f t="shared" ref="F9:F12" si="1">D9*E9</f>
        <v>0</v>
      </c>
      <c r="G9" s="1"/>
      <c r="H9" s="1" t="s">
        <v>18</v>
      </c>
    </row>
    <row r="10" spans="1:8" x14ac:dyDescent="0.25">
      <c r="A10" s="15" t="s">
        <v>86</v>
      </c>
      <c r="B10" s="70">
        <v>19523</v>
      </c>
      <c r="C10" s="76"/>
      <c r="D10" s="3">
        <f t="shared" si="0"/>
        <v>0</v>
      </c>
      <c r="E10" s="4">
        <v>0</v>
      </c>
      <c r="F10" s="3">
        <f t="shared" si="1"/>
        <v>0</v>
      </c>
      <c r="G10" s="1"/>
      <c r="H10" s="1"/>
    </row>
    <row r="11" spans="1:8" x14ac:dyDescent="0.25">
      <c r="A11" s="15" t="s">
        <v>22</v>
      </c>
      <c r="B11" s="71">
        <v>24387</v>
      </c>
      <c r="C11" s="76"/>
      <c r="D11" s="3">
        <f t="shared" si="0"/>
        <v>0</v>
      </c>
      <c r="E11" s="4">
        <v>3</v>
      </c>
      <c r="F11" s="3">
        <f t="shared" si="1"/>
        <v>0</v>
      </c>
      <c r="G11" s="1"/>
      <c r="H11" s="1"/>
    </row>
    <row r="12" spans="1:8" x14ac:dyDescent="0.25">
      <c r="A12" s="15" t="s">
        <v>5</v>
      </c>
      <c r="B12" s="71">
        <v>372</v>
      </c>
      <c r="C12" s="76"/>
      <c r="D12" s="3">
        <f t="shared" si="0"/>
        <v>0</v>
      </c>
      <c r="E12" s="4">
        <v>2</v>
      </c>
      <c r="F12" s="3">
        <f t="shared" si="1"/>
        <v>0</v>
      </c>
      <c r="G12" s="1"/>
      <c r="H12" s="1"/>
    </row>
    <row r="13" spans="1:8" x14ac:dyDescent="0.25">
      <c r="A13" s="15" t="s">
        <v>85</v>
      </c>
      <c r="B13" s="68">
        <v>1</v>
      </c>
      <c r="C13" s="64">
        <f>F282+F288+F296+F306+F313</f>
        <v>0</v>
      </c>
      <c r="D13" s="3">
        <f>B13*C13</f>
        <v>0</v>
      </c>
      <c r="E13" s="4">
        <v>1</v>
      </c>
      <c r="F13" s="3">
        <f>D13*E13</f>
        <v>0</v>
      </c>
      <c r="G13" s="1"/>
      <c r="H13" s="1"/>
    </row>
    <row r="14" spans="1:8" x14ac:dyDescent="0.25">
      <c r="A14" s="89" t="s">
        <v>6</v>
      </c>
      <c r="B14" s="90"/>
      <c r="C14" s="54"/>
      <c r="D14" s="25"/>
      <c r="E14" s="24"/>
      <c r="F14" s="5">
        <f t="shared" ref="F14" si="2">SUM(F8:F13)</f>
        <v>0</v>
      </c>
      <c r="G14" s="1"/>
      <c r="H14" s="1"/>
    </row>
    <row r="15" spans="1:8" x14ac:dyDescent="0.25">
      <c r="A15" s="16"/>
      <c r="B15" s="16"/>
      <c r="C15" s="55"/>
      <c r="D15" s="21"/>
      <c r="E15" s="21"/>
      <c r="F15" s="21"/>
      <c r="G15" s="1"/>
      <c r="H15" s="1"/>
    </row>
    <row r="16" spans="1:8" x14ac:dyDescent="0.25">
      <c r="A16" s="20"/>
      <c r="B16" s="20"/>
      <c r="C16" s="56"/>
      <c r="D16" s="22"/>
      <c r="E16" s="22"/>
      <c r="F16" s="22"/>
      <c r="G16" s="1"/>
      <c r="H16" s="19"/>
    </row>
    <row r="17" spans="1:9" ht="36" x14ac:dyDescent="0.25">
      <c r="A17" s="103" t="s">
        <v>7</v>
      </c>
      <c r="B17" s="7" t="s">
        <v>23</v>
      </c>
      <c r="C17" s="7" t="s">
        <v>25</v>
      </c>
      <c r="D17" s="8" t="s">
        <v>2</v>
      </c>
      <c r="E17" s="9" t="s">
        <v>1</v>
      </c>
      <c r="F17" s="10" t="s">
        <v>3</v>
      </c>
      <c r="G17" s="1"/>
      <c r="H17" s="1"/>
    </row>
    <row r="18" spans="1:9" x14ac:dyDescent="0.25">
      <c r="A18" s="105"/>
      <c r="B18" s="11" t="s">
        <v>24</v>
      </c>
      <c r="C18" s="12" t="s">
        <v>26</v>
      </c>
      <c r="D18" s="13" t="s">
        <v>26</v>
      </c>
      <c r="E18" s="14"/>
      <c r="F18" s="11" t="s">
        <v>26</v>
      </c>
      <c r="G18" s="1"/>
      <c r="H18" s="1"/>
    </row>
    <row r="19" spans="1:9" x14ac:dyDescent="0.25">
      <c r="A19" s="15" t="s">
        <v>20</v>
      </c>
      <c r="B19" s="72">
        <v>7383</v>
      </c>
      <c r="C19" s="76"/>
      <c r="D19" s="3">
        <f t="shared" ref="D19:D24" si="3">B19*C19</f>
        <v>0</v>
      </c>
      <c r="E19" s="4">
        <v>1</v>
      </c>
      <c r="F19" s="3">
        <f t="shared" ref="F19:F24" si="4">D19*E19</f>
        <v>0</v>
      </c>
      <c r="G19" s="1"/>
      <c r="H19" s="1"/>
    </row>
    <row r="20" spans="1:9" x14ac:dyDescent="0.25">
      <c r="A20" s="15" t="s">
        <v>21</v>
      </c>
      <c r="B20" s="73">
        <v>7383</v>
      </c>
      <c r="C20" s="76"/>
      <c r="D20" s="3">
        <f t="shared" si="3"/>
        <v>0</v>
      </c>
      <c r="E20" s="4">
        <v>8</v>
      </c>
      <c r="F20" s="3">
        <f t="shared" si="4"/>
        <v>0</v>
      </c>
      <c r="G20" s="1"/>
      <c r="H20" s="1"/>
    </row>
    <row r="21" spans="1:9" x14ac:dyDescent="0.25">
      <c r="A21" s="15" t="s">
        <v>86</v>
      </c>
      <c r="B21" s="74">
        <v>7383</v>
      </c>
      <c r="C21" s="76"/>
      <c r="D21" s="3">
        <f t="shared" si="3"/>
        <v>0</v>
      </c>
      <c r="E21" s="4">
        <v>0</v>
      </c>
      <c r="F21" s="3">
        <f t="shared" si="4"/>
        <v>0</v>
      </c>
      <c r="G21" s="1"/>
      <c r="H21" s="1"/>
    </row>
    <row r="22" spans="1:9" x14ac:dyDescent="0.25">
      <c r="A22" s="15" t="s">
        <v>22</v>
      </c>
      <c r="B22" s="75">
        <v>13843</v>
      </c>
      <c r="C22" s="76"/>
      <c r="D22" s="3">
        <f t="shared" si="3"/>
        <v>0</v>
      </c>
      <c r="E22" s="4">
        <v>1</v>
      </c>
      <c r="F22" s="3">
        <f t="shared" si="4"/>
        <v>0</v>
      </c>
      <c r="G22" s="1"/>
      <c r="H22" s="1"/>
    </row>
    <row r="23" spans="1:9" x14ac:dyDescent="0.25">
      <c r="A23" s="15" t="s">
        <v>5</v>
      </c>
      <c r="B23" s="75">
        <v>0</v>
      </c>
      <c r="C23" s="77"/>
      <c r="D23" s="3">
        <f t="shared" si="3"/>
        <v>0</v>
      </c>
      <c r="E23" s="4">
        <v>2</v>
      </c>
      <c r="F23" s="3">
        <f t="shared" si="4"/>
        <v>0</v>
      </c>
      <c r="G23" s="1"/>
      <c r="H23" s="1"/>
      <c r="I23" t="s">
        <v>18</v>
      </c>
    </row>
    <row r="24" spans="1:9" x14ac:dyDescent="0.25">
      <c r="A24" s="15" t="s">
        <v>85</v>
      </c>
      <c r="B24" s="72">
        <v>1</v>
      </c>
      <c r="C24" s="64">
        <f>F321</f>
        <v>0</v>
      </c>
      <c r="D24" s="3">
        <f t="shared" si="3"/>
        <v>0</v>
      </c>
      <c r="E24" s="4">
        <v>1</v>
      </c>
      <c r="F24" s="3">
        <f t="shared" si="4"/>
        <v>0</v>
      </c>
      <c r="G24" s="1"/>
      <c r="H24" s="1"/>
    </row>
    <row r="25" spans="1:9" x14ac:dyDescent="0.25">
      <c r="A25" s="89" t="s">
        <v>6</v>
      </c>
      <c r="B25" s="90"/>
      <c r="C25" s="54"/>
      <c r="D25" s="25"/>
      <c r="E25" s="24"/>
      <c r="F25" s="5">
        <f t="shared" ref="F25" si="5">SUM(F19:F24)</f>
        <v>0</v>
      </c>
      <c r="G25" s="1"/>
      <c r="H25" s="1"/>
    </row>
    <row r="26" spans="1:9" x14ac:dyDescent="0.25">
      <c r="A26" s="16"/>
      <c r="B26" s="16"/>
      <c r="C26" s="55"/>
      <c r="D26" s="17"/>
      <c r="E26" s="17"/>
      <c r="F26" s="17"/>
      <c r="G26" s="1"/>
      <c r="H26" s="1"/>
    </row>
    <row r="27" spans="1:9" x14ac:dyDescent="0.25">
      <c r="A27" s="1"/>
      <c r="B27" s="1"/>
      <c r="C27" s="57"/>
      <c r="D27" s="1"/>
      <c r="E27" s="1"/>
      <c r="F27" s="1"/>
      <c r="G27" s="1"/>
      <c r="H27" s="1"/>
    </row>
    <row r="28" spans="1:9" ht="36" x14ac:dyDescent="0.25">
      <c r="A28" s="103" t="s">
        <v>8</v>
      </c>
      <c r="B28" s="7" t="s">
        <v>23</v>
      </c>
      <c r="C28" s="7" t="s">
        <v>25</v>
      </c>
      <c r="D28" s="8" t="s">
        <v>2</v>
      </c>
      <c r="E28" s="9" t="s">
        <v>1</v>
      </c>
      <c r="F28" s="10" t="s">
        <v>3</v>
      </c>
      <c r="G28" s="1"/>
      <c r="H28" s="1"/>
    </row>
    <row r="29" spans="1:9" x14ac:dyDescent="0.25">
      <c r="A29" s="105"/>
      <c r="B29" s="11" t="s">
        <v>24</v>
      </c>
      <c r="C29" s="12" t="s">
        <v>26</v>
      </c>
      <c r="D29" s="13" t="s">
        <v>26</v>
      </c>
      <c r="E29" s="14"/>
      <c r="F29" s="11" t="s">
        <v>26</v>
      </c>
      <c r="G29" s="1"/>
      <c r="H29" s="1"/>
    </row>
    <row r="30" spans="1:9" x14ac:dyDescent="0.25">
      <c r="A30" s="15" t="s">
        <v>20</v>
      </c>
      <c r="B30" s="26">
        <v>3657</v>
      </c>
      <c r="C30" s="76"/>
      <c r="D30" s="3">
        <f t="shared" ref="D30:D35" si="6">B30*C30</f>
        <v>0</v>
      </c>
      <c r="E30" s="4">
        <v>1</v>
      </c>
      <c r="F30" s="3">
        <f t="shared" ref="F30:F35" si="7">D30*E30</f>
        <v>0</v>
      </c>
      <c r="G30" s="1"/>
      <c r="H30" s="1"/>
    </row>
    <row r="31" spans="1:9" x14ac:dyDescent="0.25">
      <c r="A31" s="15" t="s">
        <v>21</v>
      </c>
      <c r="B31" s="27">
        <v>7314</v>
      </c>
      <c r="C31" s="76"/>
      <c r="D31" s="3">
        <f t="shared" si="6"/>
        <v>0</v>
      </c>
      <c r="E31" s="4">
        <v>5</v>
      </c>
      <c r="F31" s="3">
        <f t="shared" si="7"/>
        <v>0</v>
      </c>
      <c r="G31" s="1"/>
      <c r="H31" s="1"/>
    </row>
    <row r="32" spans="1:9" x14ac:dyDescent="0.25">
      <c r="A32" s="15" t="s">
        <v>86</v>
      </c>
      <c r="B32" s="28">
        <v>7314</v>
      </c>
      <c r="C32" s="76"/>
      <c r="D32" s="3">
        <f t="shared" si="6"/>
        <v>0</v>
      </c>
      <c r="E32" s="4">
        <v>0</v>
      </c>
      <c r="F32" s="3">
        <f t="shared" si="7"/>
        <v>0</v>
      </c>
      <c r="G32" s="1"/>
      <c r="H32" s="1"/>
    </row>
    <row r="33" spans="1:9" x14ac:dyDescent="0.25">
      <c r="A33" s="15" t="s">
        <v>22</v>
      </c>
      <c r="B33" s="29">
        <v>4067</v>
      </c>
      <c r="C33" s="76"/>
      <c r="D33" s="3">
        <f t="shared" si="6"/>
        <v>0</v>
      </c>
      <c r="E33" s="4">
        <v>1</v>
      </c>
      <c r="F33" s="3">
        <f t="shared" si="7"/>
        <v>0</v>
      </c>
      <c r="G33" s="1"/>
      <c r="H33" s="1"/>
    </row>
    <row r="34" spans="1:9" x14ac:dyDescent="0.25">
      <c r="A34" s="15" t="s">
        <v>5</v>
      </c>
      <c r="B34" s="29">
        <v>7</v>
      </c>
      <c r="C34" s="76"/>
      <c r="D34" s="3">
        <f t="shared" si="6"/>
        <v>0</v>
      </c>
      <c r="E34" s="4">
        <v>2</v>
      </c>
      <c r="F34" s="3">
        <f t="shared" si="7"/>
        <v>0</v>
      </c>
      <c r="G34" s="1"/>
      <c r="H34" s="1"/>
    </row>
    <row r="35" spans="1:9" x14ac:dyDescent="0.25">
      <c r="A35" s="15" t="s">
        <v>85</v>
      </c>
      <c r="B35" s="26"/>
      <c r="C35" s="65"/>
      <c r="D35" s="3">
        <f t="shared" si="6"/>
        <v>0</v>
      </c>
      <c r="E35" s="4">
        <v>0</v>
      </c>
      <c r="F35" s="3">
        <f t="shared" si="7"/>
        <v>0</v>
      </c>
      <c r="G35" s="1"/>
      <c r="H35" s="1"/>
    </row>
    <row r="36" spans="1:9" x14ac:dyDescent="0.25">
      <c r="A36" s="89" t="s">
        <v>6</v>
      </c>
      <c r="B36" s="90"/>
      <c r="C36" s="54"/>
      <c r="D36" s="25"/>
      <c r="E36" s="24"/>
      <c r="F36" s="5">
        <f t="shared" ref="F36" si="8">SUM(F30:F35)</f>
        <v>0</v>
      </c>
      <c r="G36" s="1"/>
      <c r="H36" s="1"/>
    </row>
    <row r="37" spans="1:9" x14ac:dyDescent="0.25">
      <c r="A37" s="1"/>
      <c r="B37" s="1"/>
      <c r="C37" s="57"/>
      <c r="D37" s="1"/>
      <c r="E37" s="1"/>
      <c r="F37" s="1"/>
      <c r="G37" s="1"/>
      <c r="H37" s="1"/>
    </row>
    <row r="38" spans="1:9" x14ac:dyDescent="0.25">
      <c r="A38" s="1"/>
      <c r="B38" s="1"/>
      <c r="C38" s="57"/>
      <c r="D38" s="1"/>
      <c r="E38" s="1"/>
      <c r="F38" s="1"/>
      <c r="G38" s="1"/>
      <c r="H38" s="1"/>
    </row>
    <row r="39" spans="1:9" ht="36" customHeight="1" x14ac:dyDescent="0.25">
      <c r="A39" s="107" t="s">
        <v>9</v>
      </c>
      <c r="B39" s="7" t="s">
        <v>23</v>
      </c>
      <c r="C39" s="7" t="s">
        <v>25</v>
      </c>
      <c r="D39" s="8" t="s">
        <v>2</v>
      </c>
      <c r="E39" s="9" t="s">
        <v>1</v>
      </c>
      <c r="F39" s="10" t="s">
        <v>3</v>
      </c>
      <c r="G39" s="1"/>
      <c r="H39" s="1"/>
    </row>
    <row r="40" spans="1:9" x14ac:dyDescent="0.25">
      <c r="A40" s="108"/>
      <c r="B40" s="11" t="s">
        <v>24</v>
      </c>
      <c r="C40" s="12" t="s">
        <v>26</v>
      </c>
      <c r="D40" s="13" t="s">
        <v>26</v>
      </c>
      <c r="E40" s="14"/>
      <c r="F40" s="11" t="s">
        <v>26</v>
      </c>
      <c r="G40" s="1"/>
      <c r="H40" s="1"/>
    </row>
    <row r="41" spans="1:9" x14ac:dyDescent="0.25">
      <c r="A41" s="15" t="s">
        <v>20</v>
      </c>
      <c r="B41" s="26">
        <v>16117</v>
      </c>
      <c r="C41" s="76"/>
      <c r="D41" s="3">
        <f t="shared" ref="D41:D46" si="9">B41*C41</f>
        <v>0</v>
      </c>
      <c r="E41" s="4">
        <v>1</v>
      </c>
      <c r="F41" s="3">
        <f t="shared" ref="F41:F46" si="10">D41*E41</f>
        <v>0</v>
      </c>
      <c r="G41" s="1"/>
      <c r="H41" s="1"/>
      <c r="I41" s="18"/>
    </row>
    <row r="42" spans="1:9" x14ac:dyDescent="0.25">
      <c r="A42" s="15" t="s">
        <v>21</v>
      </c>
      <c r="B42" s="27">
        <v>16117</v>
      </c>
      <c r="C42" s="76"/>
      <c r="D42" s="3">
        <f t="shared" si="9"/>
        <v>0</v>
      </c>
      <c r="E42" s="4">
        <v>8</v>
      </c>
      <c r="F42" s="3">
        <f t="shared" si="10"/>
        <v>0</v>
      </c>
      <c r="G42" s="1"/>
      <c r="H42" s="1"/>
    </row>
    <row r="43" spans="1:9" x14ac:dyDescent="0.25">
      <c r="A43" s="15" t="s">
        <v>86</v>
      </c>
      <c r="B43" s="28">
        <v>16117</v>
      </c>
      <c r="C43" s="76"/>
      <c r="D43" s="3">
        <f t="shared" si="9"/>
        <v>0</v>
      </c>
      <c r="E43" s="4">
        <v>0</v>
      </c>
      <c r="F43" s="3">
        <f t="shared" si="10"/>
        <v>0</v>
      </c>
      <c r="G43" s="1"/>
      <c r="H43" s="1"/>
    </row>
    <row r="44" spans="1:9" x14ac:dyDescent="0.25">
      <c r="A44" s="15" t="s">
        <v>22</v>
      </c>
      <c r="B44" s="29">
        <v>18502</v>
      </c>
      <c r="C44" s="76"/>
      <c r="D44" s="3">
        <f t="shared" si="9"/>
        <v>0</v>
      </c>
      <c r="E44" s="4">
        <v>2</v>
      </c>
      <c r="F44" s="3">
        <f t="shared" si="10"/>
        <v>0</v>
      </c>
      <c r="G44" s="1"/>
      <c r="H44" s="1"/>
    </row>
    <row r="45" spans="1:9" x14ac:dyDescent="0.25">
      <c r="A45" s="15" t="s">
        <v>5</v>
      </c>
      <c r="B45" s="29">
        <v>362</v>
      </c>
      <c r="C45" s="76"/>
      <c r="D45" s="3">
        <f t="shared" si="9"/>
        <v>0</v>
      </c>
      <c r="E45" s="4">
        <v>2</v>
      </c>
      <c r="F45" s="3">
        <f t="shared" si="10"/>
        <v>0</v>
      </c>
      <c r="G45" s="1"/>
      <c r="H45" s="1"/>
    </row>
    <row r="46" spans="1:9" x14ac:dyDescent="0.25">
      <c r="A46" s="15" t="s">
        <v>85</v>
      </c>
      <c r="B46" s="26">
        <v>1</v>
      </c>
      <c r="C46" s="64">
        <f>F330</f>
        <v>0</v>
      </c>
      <c r="D46" s="3">
        <f t="shared" si="9"/>
        <v>0</v>
      </c>
      <c r="E46" s="4">
        <v>1</v>
      </c>
      <c r="F46" s="3">
        <f t="shared" si="10"/>
        <v>0</v>
      </c>
      <c r="G46" s="1"/>
      <c r="H46" s="1"/>
    </row>
    <row r="47" spans="1:9" x14ac:dyDescent="0.25">
      <c r="A47" s="89" t="s">
        <v>6</v>
      </c>
      <c r="B47" s="90"/>
      <c r="C47" s="54"/>
      <c r="D47" s="25"/>
      <c r="E47" s="24"/>
      <c r="F47" s="5">
        <f t="shared" ref="F47" si="11">SUM(F41:F46)</f>
        <v>0</v>
      </c>
      <c r="G47" s="1"/>
      <c r="H47" s="1"/>
    </row>
    <row r="48" spans="1:9" x14ac:dyDescent="0.25">
      <c r="A48" s="1"/>
      <c r="B48" s="1"/>
      <c r="C48" s="57"/>
      <c r="D48" s="1"/>
      <c r="E48" s="1"/>
      <c r="F48" s="1"/>
      <c r="G48" s="1"/>
      <c r="H48" s="1"/>
    </row>
    <row r="49" spans="1:8" ht="36" x14ac:dyDescent="0.25">
      <c r="A49" s="93" t="s">
        <v>10</v>
      </c>
      <c r="B49" s="7" t="s">
        <v>23</v>
      </c>
      <c r="C49" s="7" t="s">
        <v>25</v>
      </c>
      <c r="D49" s="8" t="s">
        <v>2</v>
      </c>
      <c r="E49" s="9" t="s">
        <v>1</v>
      </c>
      <c r="F49" s="10" t="s">
        <v>3</v>
      </c>
      <c r="G49" s="1"/>
      <c r="H49" s="1"/>
    </row>
    <row r="50" spans="1:8" x14ac:dyDescent="0.25">
      <c r="A50" s="94"/>
      <c r="B50" s="11" t="s">
        <v>24</v>
      </c>
      <c r="C50" s="12" t="s">
        <v>26</v>
      </c>
      <c r="D50" s="13" t="s">
        <v>26</v>
      </c>
      <c r="E50" s="14"/>
      <c r="F50" s="11" t="s">
        <v>26</v>
      </c>
      <c r="G50" s="1"/>
      <c r="H50" s="1"/>
    </row>
    <row r="51" spans="1:8" x14ac:dyDescent="0.25">
      <c r="A51" s="15" t="s">
        <v>20</v>
      </c>
      <c r="B51" s="26">
        <v>1296</v>
      </c>
      <c r="C51" s="76"/>
      <c r="D51" s="3">
        <f t="shared" ref="D51:D56" si="12">B51*C51</f>
        <v>0</v>
      </c>
      <c r="E51" s="4">
        <v>1</v>
      </c>
      <c r="F51" s="3">
        <f t="shared" ref="F51:F56" si="13">D51*E51</f>
        <v>0</v>
      </c>
      <c r="G51" s="1"/>
      <c r="H51" s="1"/>
    </row>
    <row r="52" spans="1:8" x14ac:dyDescent="0.25">
      <c r="A52" s="15" t="s">
        <v>21</v>
      </c>
      <c r="B52" s="27">
        <v>2592</v>
      </c>
      <c r="C52" s="76"/>
      <c r="D52" s="3">
        <f t="shared" si="12"/>
        <v>0</v>
      </c>
      <c r="E52" s="4">
        <v>5</v>
      </c>
      <c r="F52" s="3">
        <f t="shared" si="13"/>
        <v>0</v>
      </c>
      <c r="G52" s="1"/>
      <c r="H52" s="1"/>
    </row>
    <row r="53" spans="1:8" x14ac:dyDescent="0.25">
      <c r="A53" s="15" t="s">
        <v>86</v>
      </c>
      <c r="B53" s="28">
        <v>2592</v>
      </c>
      <c r="C53" s="76"/>
      <c r="D53" s="3">
        <f t="shared" si="12"/>
        <v>0</v>
      </c>
      <c r="E53" s="4">
        <v>0</v>
      </c>
      <c r="F53" s="3">
        <f t="shared" si="13"/>
        <v>0</v>
      </c>
      <c r="G53" s="1"/>
      <c r="H53" s="1"/>
    </row>
    <row r="54" spans="1:8" x14ac:dyDescent="0.25">
      <c r="A54" s="15" t="s">
        <v>22</v>
      </c>
      <c r="B54" s="29">
        <v>2304</v>
      </c>
      <c r="C54" s="76"/>
      <c r="D54" s="3">
        <f t="shared" si="12"/>
        <v>0</v>
      </c>
      <c r="E54" s="4">
        <v>1</v>
      </c>
      <c r="F54" s="3">
        <f t="shared" si="13"/>
        <v>0</v>
      </c>
      <c r="G54" s="1"/>
      <c r="H54" s="1"/>
    </row>
    <row r="55" spans="1:8" x14ac:dyDescent="0.25">
      <c r="A55" s="15" t="s">
        <v>5</v>
      </c>
      <c r="B55" s="29">
        <v>30</v>
      </c>
      <c r="C55" s="76"/>
      <c r="D55" s="3">
        <f t="shared" si="12"/>
        <v>0</v>
      </c>
      <c r="E55" s="4">
        <v>2</v>
      </c>
      <c r="F55" s="3">
        <f t="shared" si="13"/>
        <v>0</v>
      </c>
      <c r="G55" s="1"/>
      <c r="H55" s="1"/>
    </row>
    <row r="56" spans="1:8" x14ac:dyDescent="0.25">
      <c r="A56" s="15" t="s">
        <v>85</v>
      </c>
      <c r="B56" s="26"/>
      <c r="C56" s="65"/>
      <c r="D56" s="3">
        <f t="shared" si="12"/>
        <v>0</v>
      </c>
      <c r="E56" s="4">
        <v>0</v>
      </c>
      <c r="F56" s="3">
        <f t="shared" si="13"/>
        <v>0</v>
      </c>
      <c r="G56" s="1"/>
      <c r="H56" s="1"/>
    </row>
    <row r="57" spans="1:8" x14ac:dyDescent="0.25">
      <c r="A57" s="89" t="s">
        <v>6</v>
      </c>
      <c r="B57" s="90"/>
      <c r="C57" s="54"/>
      <c r="D57" s="25"/>
      <c r="E57" s="24"/>
      <c r="F57" s="5">
        <f t="shared" ref="F57" si="14">SUM(F51:F56)</f>
        <v>0</v>
      </c>
      <c r="G57" s="1"/>
      <c r="H57" s="1"/>
    </row>
    <row r="58" spans="1:8" x14ac:dyDescent="0.25">
      <c r="A58" s="19"/>
      <c r="B58" s="19"/>
      <c r="C58" s="57"/>
      <c r="D58" s="19"/>
      <c r="E58" s="19"/>
      <c r="F58" s="19"/>
      <c r="G58" s="1"/>
      <c r="H58" s="1"/>
    </row>
    <row r="59" spans="1:8" x14ac:dyDescent="0.25">
      <c r="A59" s="19"/>
      <c r="B59" s="19"/>
      <c r="C59" s="57"/>
      <c r="D59" s="19"/>
      <c r="E59" s="19"/>
      <c r="F59" s="19"/>
      <c r="G59" s="1"/>
      <c r="H59" s="1"/>
    </row>
    <row r="60" spans="1:8" ht="35.25" customHeight="1" x14ac:dyDescent="0.25">
      <c r="A60" s="93" t="s">
        <v>11</v>
      </c>
      <c r="B60" s="7" t="s">
        <v>23</v>
      </c>
      <c r="C60" s="7" t="s">
        <v>25</v>
      </c>
      <c r="D60" s="8" t="s">
        <v>2</v>
      </c>
      <c r="E60" s="9" t="s">
        <v>1</v>
      </c>
      <c r="F60" s="10" t="s">
        <v>3</v>
      </c>
      <c r="G60" s="1"/>
      <c r="H60" s="1"/>
    </row>
    <row r="61" spans="1:8" ht="14.25" customHeight="1" x14ac:dyDescent="0.25">
      <c r="A61" s="94"/>
      <c r="B61" s="11" t="s">
        <v>24</v>
      </c>
      <c r="C61" s="12" t="s">
        <v>26</v>
      </c>
      <c r="D61" s="13" t="s">
        <v>26</v>
      </c>
      <c r="E61" s="14"/>
      <c r="F61" s="11" t="s">
        <v>26</v>
      </c>
      <c r="G61" s="1"/>
      <c r="H61" s="1"/>
    </row>
    <row r="62" spans="1:8" ht="15.75" customHeight="1" x14ac:dyDescent="0.25">
      <c r="A62" s="15" t="s">
        <v>20</v>
      </c>
      <c r="B62" s="26">
        <v>17208</v>
      </c>
      <c r="C62" s="76"/>
      <c r="D62" s="3">
        <f t="shared" ref="D62:D67" si="15">B62*C62</f>
        <v>0</v>
      </c>
      <c r="E62" s="4">
        <v>1</v>
      </c>
      <c r="F62" s="3">
        <f t="shared" ref="F62:F67" si="16">D62*E62</f>
        <v>0</v>
      </c>
      <c r="G62" s="1"/>
      <c r="H62" s="1"/>
    </row>
    <row r="63" spans="1:8" x14ac:dyDescent="0.25">
      <c r="A63" s="15" t="s">
        <v>21</v>
      </c>
      <c r="B63" s="27">
        <v>34415</v>
      </c>
      <c r="C63" s="76"/>
      <c r="D63" s="3">
        <f t="shared" si="15"/>
        <v>0</v>
      </c>
      <c r="E63" s="4">
        <v>5</v>
      </c>
      <c r="F63" s="3">
        <f t="shared" si="16"/>
        <v>0</v>
      </c>
      <c r="G63" s="1"/>
      <c r="H63" s="1"/>
    </row>
    <row r="64" spans="1:8" x14ac:dyDescent="0.25">
      <c r="A64" s="15" t="s">
        <v>86</v>
      </c>
      <c r="B64" s="28">
        <v>34415</v>
      </c>
      <c r="C64" s="76"/>
      <c r="D64" s="3">
        <f t="shared" si="15"/>
        <v>0</v>
      </c>
      <c r="E64" s="4">
        <v>0</v>
      </c>
      <c r="F64" s="3">
        <f t="shared" si="16"/>
        <v>0</v>
      </c>
      <c r="G64" s="1"/>
      <c r="H64" s="1"/>
    </row>
    <row r="65" spans="1:8" x14ac:dyDescent="0.25">
      <c r="A65" s="15" t="s">
        <v>22</v>
      </c>
      <c r="B65" s="29">
        <v>19792</v>
      </c>
      <c r="C65" s="76"/>
      <c r="D65" s="3">
        <f t="shared" si="15"/>
        <v>0</v>
      </c>
      <c r="E65" s="4">
        <v>1</v>
      </c>
      <c r="F65" s="3">
        <f t="shared" si="16"/>
        <v>0</v>
      </c>
      <c r="G65" s="1"/>
      <c r="H65" s="1"/>
    </row>
    <row r="66" spans="1:8" x14ac:dyDescent="0.25">
      <c r="A66" s="15" t="s">
        <v>5</v>
      </c>
      <c r="B66" s="29">
        <v>90</v>
      </c>
      <c r="C66" s="76"/>
      <c r="D66" s="3">
        <f t="shared" si="15"/>
        <v>0</v>
      </c>
      <c r="E66" s="4">
        <v>2</v>
      </c>
      <c r="F66" s="3">
        <f t="shared" si="16"/>
        <v>0</v>
      </c>
      <c r="G66" s="1"/>
      <c r="H66" s="1"/>
    </row>
    <row r="67" spans="1:8" x14ac:dyDescent="0.25">
      <c r="A67" s="15" t="s">
        <v>85</v>
      </c>
      <c r="B67" s="26">
        <v>1</v>
      </c>
      <c r="C67" s="64">
        <f>F338</f>
        <v>0</v>
      </c>
      <c r="D67" s="3">
        <f t="shared" si="15"/>
        <v>0</v>
      </c>
      <c r="E67" s="4">
        <v>1</v>
      </c>
      <c r="F67" s="3">
        <f t="shared" si="16"/>
        <v>0</v>
      </c>
      <c r="G67" s="1"/>
      <c r="H67" s="1"/>
    </row>
    <row r="68" spans="1:8" x14ac:dyDescent="0.25">
      <c r="A68" s="89" t="s">
        <v>6</v>
      </c>
      <c r="B68" s="90"/>
      <c r="C68" s="54"/>
      <c r="D68" s="25"/>
      <c r="E68" s="24"/>
      <c r="F68" s="5">
        <f t="shared" ref="F68" si="17">SUM(F62:F67)</f>
        <v>0</v>
      </c>
      <c r="G68" s="1"/>
      <c r="H68" s="1"/>
    </row>
    <row r="69" spans="1:8" x14ac:dyDescent="0.25">
      <c r="A69" s="19"/>
      <c r="B69" s="19"/>
      <c r="C69" s="57"/>
      <c r="D69" s="19"/>
      <c r="E69" s="19"/>
      <c r="F69" s="19"/>
      <c r="G69" s="1"/>
      <c r="H69" s="1"/>
    </row>
    <row r="70" spans="1:8" x14ac:dyDescent="0.25">
      <c r="A70" s="1"/>
      <c r="B70" s="1"/>
      <c r="C70" s="57"/>
      <c r="D70" s="1"/>
      <c r="E70" s="1"/>
      <c r="F70" s="1"/>
      <c r="G70" s="1"/>
      <c r="H70" s="1"/>
    </row>
    <row r="71" spans="1:8" ht="36" x14ac:dyDescent="0.25">
      <c r="A71" s="91" t="s">
        <v>27</v>
      </c>
      <c r="B71" s="7" t="s">
        <v>23</v>
      </c>
      <c r="C71" s="7" t="s">
        <v>25</v>
      </c>
      <c r="D71" s="8" t="s">
        <v>2</v>
      </c>
      <c r="E71" s="9" t="s">
        <v>1</v>
      </c>
      <c r="F71" s="10" t="s">
        <v>3</v>
      </c>
      <c r="G71" s="1"/>
      <c r="H71" s="1"/>
    </row>
    <row r="72" spans="1:8" x14ac:dyDescent="0.25">
      <c r="A72" s="92"/>
      <c r="B72" s="11" t="s">
        <v>24</v>
      </c>
      <c r="C72" s="12" t="s">
        <v>26</v>
      </c>
      <c r="D72" s="13" t="s">
        <v>26</v>
      </c>
      <c r="E72" s="14"/>
      <c r="F72" s="11" t="s">
        <v>26</v>
      </c>
      <c r="G72" s="1"/>
      <c r="H72" s="1"/>
    </row>
    <row r="73" spans="1:8" x14ac:dyDescent="0.25">
      <c r="A73" s="15" t="s">
        <v>20</v>
      </c>
      <c r="B73" s="26">
        <v>2913</v>
      </c>
      <c r="C73" s="76"/>
      <c r="D73" s="3">
        <f t="shared" ref="D73:D78" si="18">B73*C73</f>
        <v>0</v>
      </c>
      <c r="E73" s="4">
        <v>1</v>
      </c>
      <c r="F73" s="3">
        <f t="shared" ref="F73:F78" si="19">D73*E73</f>
        <v>0</v>
      </c>
      <c r="G73" s="1"/>
      <c r="H73" s="1"/>
    </row>
    <row r="74" spans="1:8" x14ac:dyDescent="0.25">
      <c r="A74" s="15" t="s">
        <v>21</v>
      </c>
      <c r="B74" s="27">
        <v>5826</v>
      </c>
      <c r="C74" s="76"/>
      <c r="D74" s="3">
        <f t="shared" si="18"/>
        <v>0</v>
      </c>
      <c r="E74" s="4">
        <v>3</v>
      </c>
      <c r="F74" s="3">
        <f t="shared" si="19"/>
        <v>0</v>
      </c>
      <c r="G74" s="1"/>
      <c r="H74" s="1"/>
    </row>
    <row r="75" spans="1:8" x14ac:dyDescent="0.25">
      <c r="A75" s="15" t="s">
        <v>86</v>
      </c>
      <c r="B75" s="28">
        <v>5826</v>
      </c>
      <c r="C75" s="76"/>
      <c r="D75" s="3">
        <f t="shared" si="18"/>
        <v>0</v>
      </c>
      <c r="E75" s="4">
        <v>0</v>
      </c>
      <c r="F75" s="3">
        <f t="shared" si="19"/>
        <v>0</v>
      </c>
      <c r="G75" s="1"/>
      <c r="H75" s="1"/>
    </row>
    <row r="76" spans="1:8" x14ac:dyDescent="0.25">
      <c r="A76" s="15" t="s">
        <v>22</v>
      </c>
      <c r="B76" s="29">
        <v>3339</v>
      </c>
      <c r="C76" s="76"/>
      <c r="D76" s="3">
        <f t="shared" si="18"/>
        <v>0</v>
      </c>
      <c r="E76" s="4">
        <v>1</v>
      </c>
      <c r="F76" s="3">
        <f t="shared" si="19"/>
        <v>0</v>
      </c>
      <c r="G76" s="1"/>
      <c r="H76" s="1"/>
    </row>
    <row r="77" spans="1:8" x14ac:dyDescent="0.25">
      <c r="A77" s="15" t="s">
        <v>5</v>
      </c>
      <c r="B77" s="29"/>
      <c r="C77" s="65"/>
      <c r="D77" s="3">
        <f t="shared" si="18"/>
        <v>0</v>
      </c>
      <c r="E77" s="4">
        <v>0</v>
      </c>
      <c r="F77" s="3">
        <f t="shared" si="19"/>
        <v>0</v>
      </c>
      <c r="G77" s="1"/>
      <c r="H77" s="1"/>
    </row>
    <row r="78" spans="1:8" x14ac:dyDescent="0.25">
      <c r="A78" s="15" t="s">
        <v>85</v>
      </c>
      <c r="B78" s="26"/>
      <c r="C78" s="65"/>
      <c r="D78" s="3">
        <f t="shared" si="18"/>
        <v>0</v>
      </c>
      <c r="E78" s="4">
        <v>0</v>
      </c>
      <c r="F78" s="3">
        <f t="shared" si="19"/>
        <v>0</v>
      </c>
      <c r="G78" s="1"/>
      <c r="H78" s="1"/>
    </row>
    <row r="79" spans="1:8" x14ac:dyDescent="0.25">
      <c r="A79" s="89" t="s">
        <v>6</v>
      </c>
      <c r="B79" s="90"/>
      <c r="C79" s="54"/>
      <c r="D79" s="25"/>
      <c r="E79" s="24"/>
      <c r="F79" s="5">
        <f t="shared" ref="F79" si="20">SUM(F73:F78)</f>
        <v>0</v>
      </c>
      <c r="G79" s="1"/>
      <c r="H79" s="1"/>
    </row>
    <row r="80" spans="1:8" x14ac:dyDescent="0.25">
      <c r="A80" s="1"/>
      <c r="B80" s="1"/>
      <c r="C80" s="57"/>
      <c r="D80" s="1"/>
      <c r="E80" s="1"/>
      <c r="F80" s="1"/>
      <c r="G80" s="1"/>
      <c r="H80" s="1"/>
    </row>
    <row r="81" spans="1:8" ht="36" x14ac:dyDescent="0.25">
      <c r="A81" s="91" t="s">
        <v>12</v>
      </c>
      <c r="B81" s="7" t="s">
        <v>23</v>
      </c>
      <c r="C81" s="7" t="s">
        <v>25</v>
      </c>
      <c r="D81" s="8" t="s">
        <v>2</v>
      </c>
      <c r="E81" s="9" t="s">
        <v>1</v>
      </c>
      <c r="F81" s="10" t="s">
        <v>3</v>
      </c>
      <c r="G81" s="1"/>
      <c r="H81" s="1"/>
    </row>
    <row r="82" spans="1:8" x14ac:dyDescent="0.25">
      <c r="A82" s="92"/>
      <c r="B82" s="11" t="s">
        <v>24</v>
      </c>
      <c r="C82" s="12" t="s">
        <v>26</v>
      </c>
      <c r="D82" s="13" t="s">
        <v>26</v>
      </c>
      <c r="E82" s="14"/>
      <c r="F82" s="11" t="s">
        <v>26</v>
      </c>
      <c r="G82" s="1"/>
      <c r="H82" s="1"/>
    </row>
    <row r="83" spans="1:8" x14ac:dyDescent="0.25">
      <c r="A83" s="15" t="s">
        <v>20</v>
      </c>
      <c r="B83" s="26">
        <v>28009</v>
      </c>
      <c r="C83" s="76"/>
      <c r="D83" s="3">
        <f t="shared" ref="D83:D88" si="21">B83*C83</f>
        <v>0</v>
      </c>
      <c r="E83" s="4">
        <v>1</v>
      </c>
      <c r="F83" s="3">
        <f t="shared" ref="F83:F88" si="22">D83*E83</f>
        <v>0</v>
      </c>
      <c r="G83" s="1"/>
      <c r="H83" s="1"/>
    </row>
    <row r="84" spans="1:8" x14ac:dyDescent="0.25">
      <c r="A84" s="15" t="s">
        <v>21</v>
      </c>
      <c r="B84" s="27">
        <v>56018</v>
      </c>
      <c r="C84" s="76"/>
      <c r="D84" s="3">
        <f t="shared" si="21"/>
        <v>0</v>
      </c>
      <c r="E84" s="4">
        <v>5</v>
      </c>
      <c r="F84" s="3">
        <f t="shared" si="22"/>
        <v>0</v>
      </c>
      <c r="G84" s="1"/>
      <c r="H84" s="1"/>
    </row>
    <row r="85" spans="1:8" x14ac:dyDescent="0.25">
      <c r="A85" s="15" t="s">
        <v>86</v>
      </c>
      <c r="B85" s="28">
        <v>56018</v>
      </c>
      <c r="C85" s="76"/>
      <c r="D85" s="3">
        <f t="shared" si="21"/>
        <v>0</v>
      </c>
      <c r="E85" s="4">
        <v>0</v>
      </c>
      <c r="F85" s="3">
        <f t="shared" si="22"/>
        <v>0</v>
      </c>
      <c r="G85" s="1"/>
      <c r="H85" s="1"/>
    </row>
    <row r="86" spans="1:8" x14ac:dyDescent="0.25">
      <c r="A86" s="15" t="s">
        <v>22</v>
      </c>
      <c r="B86" s="29">
        <v>30610</v>
      </c>
      <c r="C86" s="76"/>
      <c r="D86" s="3">
        <f t="shared" si="21"/>
        <v>0</v>
      </c>
      <c r="E86" s="4">
        <v>1</v>
      </c>
      <c r="F86" s="3">
        <f t="shared" si="22"/>
        <v>0</v>
      </c>
      <c r="G86" s="1"/>
      <c r="H86" s="1"/>
    </row>
    <row r="87" spans="1:8" x14ac:dyDescent="0.25">
      <c r="A87" s="15" t="s">
        <v>5</v>
      </c>
      <c r="B87" s="29">
        <v>884</v>
      </c>
      <c r="C87" s="76"/>
      <c r="D87" s="3">
        <f t="shared" si="21"/>
        <v>0</v>
      </c>
      <c r="E87" s="4">
        <v>2</v>
      </c>
      <c r="F87" s="3">
        <f t="shared" si="22"/>
        <v>0</v>
      </c>
      <c r="G87" s="1"/>
      <c r="H87" s="1"/>
    </row>
    <row r="88" spans="1:8" x14ac:dyDescent="0.25">
      <c r="A88" s="15" t="s">
        <v>85</v>
      </c>
      <c r="B88" s="26"/>
      <c r="C88" s="65"/>
      <c r="D88" s="3">
        <f t="shared" si="21"/>
        <v>0</v>
      </c>
      <c r="E88" s="4">
        <v>0</v>
      </c>
      <c r="F88" s="3">
        <f t="shared" si="22"/>
        <v>0</v>
      </c>
      <c r="G88" s="1"/>
      <c r="H88" s="1"/>
    </row>
    <row r="89" spans="1:8" x14ac:dyDescent="0.25">
      <c r="A89" s="89" t="s">
        <v>6</v>
      </c>
      <c r="B89" s="90"/>
      <c r="C89" s="54"/>
      <c r="D89" s="25"/>
      <c r="E89" s="24"/>
      <c r="F89" s="5">
        <f t="shared" ref="F89" si="23">SUM(F83:F88)</f>
        <v>0</v>
      </c>
      <c r="G89" s="1"/>
      <c r="H89" s="1"/>
    </row>
    <row r="90" spans="1:8" x14ac:dyDescent="0.25">
      <c r="A90" s="1"/>
      <c r="B90" s="1"/>
      <c r="C90" s="57"/>
      <c r="D90" s="1"/>
      <c r="E90" s="1"/>
      <c r="F90" s="1"/>
      <c r="G90" s="1"/>
      <c r="H90" s="1"/>
    </row>
    <row r="91" spans="1:8" ht="35.25" customHeight="1" x14ac:dyDescent="0.25">
      <c r="A91" s="91" t="s">
        <v>28</v>
      </c>
      <c r="B91" s="7" t="s">
        <v>23</v>
      </c>
      <c r="C91" s="7" t="s">
        <v>25</v>
      </c>
      <c r="D91" s="8" t="s">
        <v>2</v>
      </c>
      <c r="E91" s="9" t="s">
        <v>1</v>
      </c>
      <c r="F91" s="10" t="s">
        <v>3</v>
      </c>
      <c r="G91" s="1"/>
      <c r="H91" s="1"/>
    </row>
    <row r="92" spans="1:8" x14ac:dyDescent="0.25">
      <c r="A92" s="92"/>
      <c r="B92" s="11" t="s">
        <v>24</v>
      </c>
      <c r="C92" s="12" t="s">
        <v>26</v>
      </c>
      <c r="D92" s="13" t="s">
        <v>26</v>
      </c>
      <c r="E92" s="14"/>
      <c r="F92" s="11" t="s">
        <v>26</v>
      </c>
      <c r="G92" s="1"/>
      <c r="H92" s="1"/>
    </row>
    <row r="93" spans="1:8" x14ac:dyDescent="0.25">
      <c r="A93" s="15" t="s">
        <v>20</v>
      </c>
      <c r="B93" s="26">
        <v>750</v>
      </c>
      <c r="C93" s="76"/>
      <c r="D93" s="3">
        <f t="shared" ref="D93:D98" si="24">B93*C93</f>
        <v>0</v>
      </c>
      <c r="E93" s="4">
        <v>1</v>
      </c>
      <c r="F93" s="3">
        <f t="shared" ref="F93:F98" si="25">D93*E93</f>
        <v>0</v>
      </c>
      <c r="G93" s="1"/>
      <c r="H93" s="1"/>
    </row>
    <row r="94" spans="1:8" x14ac:dyDescent="0.25">
      <c r="A94" s="15" t="s">
        <v>21</v>
      </c>
      <c r="B94" s="27">
        <v>1500</v>
      </c>
      <c r="C94" s="76"/>
      <c r="D94" s="3">
        <f t="shared" si="24"/>
        <v>0</v>
      </c>
      <c r="E94" s="4">
        <v>3</v>
      </c>
      <c r="F94" s="3">
        <f t="shared" si="25"/>
        <v>0</v>
      </c>
      <c r="G94" s="1"/>
      <c r="H94" s="1"/>
    </row>
    <row r="95" spans="1:8" x14ac:dyDescent="0.25">
      <c r="A95" s="15" t="s">
        <v>86</v>
      </c>
      <c r="B95" s="28">
        <v>1500</v>
      </c>
      <c r="C95" s="76"/>
      <c r="D95" s="3">
        <f t="shared" si="24"/>
        <v>0</v>
      </c>
      <c r="E95" s="4">
        <v>0</v>
      </c>
      <c r="F95" s="3">
        <f t="shared" si="25"/>
        <v>0</v>
      </c>
      <c r="G95" s="1"/>
      <c r="H95" s="1"/>
    </row>
    <row r="96" spans="1:8" x14ac:dyDescent="0.25">
      <c r="A96" s="15" t="s">
        <v>22</v>
      </c>
      <c r="B96" s="29">
        <v>788</v>
      </c>
      <c r="C96" s="76"/>
      <c r="D96" s="3">
        <f t="shared" si="24"/>
        <v>0</v>
      </c>
      <c r="E96" s="4">
        <v>1</v>
      </c>
      <c r="F96" s="3">
        <f t="shared" si="25"/>
        <v>0</v>
      </c>
      <c r="G96" s="1"/>
      <c r="H96" s="1"/>
    </row>
    <row r="97" spans="1:8" x14ac:dyDescent="0.25">
      <c r="A97" s="15" t="s">
        <v>5</v>
      </c>
      <c r="B97" s="66">
        <v>0</v>
      </c>
      <c r="C97" s="77"/>
      <c r="D97" s="3">
        <f t="shared" si="24"/>
        <v>0</v>
      </c>
      <c r="E97" s="4">
        <v>2</v>
      </c>
      <c r="F97" s="3">
        <f>D97*E97</f>
        <v>0</v>
      </c>
      <c r="G97" s="1"/>
      <c r="H97" s="1"/>
    </row>
    <row r="98" spans="1:8" x14ac:dyDescent="0.25">
      <c r="A98" s="15" t="s">
        <v>85</v>
      </c>
      <c r="B98" s="26"/>
      <c r="C98" s="65"/>
      <c r="D98" s="3">
        <f t="shared" si="24"/>
        <v>0</v>
      </c>
      <c r="E98" s="4">
        <v>0</v>
      </c>
      <c r="F98" s="3">
        <f t="shared" si="25"/>
        <v>0</v>
      </c>
      <c r="G98" s="1"/>
      <c r="H98" s="1"/>
    </row>
    <row r="99" spans="1:8" x14ac:dyDescent="0.25">
      <c r="A99" s="89" t="s">
        <v>6</v>
      </c>
      <c r="B99" s="90"/>
      <c r="C99" s="54"/>
      <c r="D99" s="25"/>
      <c r="E99" s="24"/>
      <c r="F99" s="5">
        <f t="shared" ref="F99" si="26">SUM(F93:F98)</f>
        <v>0</v>
      </c>
      <c r="G99" s="1"/>
      <c r="H99" s="1"/>
    </row>
    <row r="100" spans="1:8" x14ac:dyDescent="0.25">
      <c r="A100" s="1"/>
      <c r="B100" s="1"/>
      <c r="C100" s="57"/>
      <c r="D100" s="1"/>
      <c r="E100" s="1"/>
      <c r="F100" s="1"/>
      <c r="G100" s="1"/>
      <c r="H100" s="1"/>
    </row>
    <row r="101" spans="1:8" ht="36" x14ac:dyDescent="0.25">
      <c r="A101" s="93" t="s">
        <v>29</v>
      </c>
      <c r="B101" s="7" t="s">
        <v>23</v>
      </c>
      <c r="C101" s="7" t="s">
        <v>25</v>
      </c>
      <c r="D101" s="8" t="s">
        <v>2</v>
      </c>
      <c r="E101" s="9" t="s">
        <v>1</v>
      </c>
      <c r="F101" s="10" t="s">
        <v>3</v>
      </c>
      <c r="G101" s="1"/>
      <c r="H101" s="1"/>
    </row>
    <row r="102" spans="1:8" x14ac:dyDescent="0.25">
      <c r="A102" s="94"/>
      <c r="B102" s="11" t="s">
        <v>24</v>
      </c>
      <c r="C102" s="12" t="s">
        <v>26</v>
      </c>
      <c r="D102" s="13" t="s">
        <v>26</v>
      </c>
      <c r="E102" s="14"/>
      <c r="F102" s="11" t="s">
        <v>26</v>
      </c>
      <c r="G102" s="1"/>
      <c r="H102" s="1"/>
    </row>
    <row r="103" spans="1:8" x14ac:dyDescent="0.25">
      <c r="A103" s="15" t="s">
        <v>20</v>
      </c>
      <c r="B103" s="26">
        <v>20857</v>
      </c>
      <c r="C103" s="76"/>
      <c r="D103" s="3">
        <f t="shared" ref="D103:D108" si="27">B103*C103</f>
        <v>0</v>
      </c>
      <c r="E103" s="4">
        <v>1</v>
      </c>
      <c r="F103" s="3">
        <f t="shared" ref="F103:F108" si="28">D103*E103</f>
        <v>0</v>
      </c>
      <c r="G103" s="1"/>
      <c r="H103" s="19"/>
    </row>
    <row r="104" spans="1:8" x14ac:dyDescent="0.25">
      <c r="A104" s="15" t="s">
        <v>21</v>
      </c>
      <c r="B104" s="27">
        <v>41714</v>
      </c>
      <c r="C104" s="76"/>
      <c r="D104" s="3">
        <f t="shared" si="27"/>
        <v>0</v>
      </c>
      <c r="E104" s="4">
        <v>5</v>
      </c>
      <c r="F104" s="3">
        <f t="shared" si="28"/>
        <v>0</v>
      </c>
      <c r="G104" s="1"/>
      <c r="H104" s="1"/>
    </row>
    <row r="105" spans="1:8" x14ac:dyDescent="0.25">
      <c r="A105" s="15" t="s">
        <v>86</v>
      </c>
      <c r="B105" s="28">
        <v>41714</v>
      </c>
      <c r="C105" s="76"/>
      <c r="D105" s="3">
        <f t="shared" si="27"/>
        <v>0</v>
      </c>
      <c r="E105" s="4">
        <v>0</v>
      </c>
      <c r="F105" s="3">
        <f t="shared" si="28"/>
        <v>0</v>
      </c>
      <c r="G105" s="1"/>
      <c r="H105" s="1"/>
    </row>
    <row r="106" spans="1:8" x14ac:dyDescent="0.25">
      <c r="A106" s="15" t="s">
        <v>22</v>
      </c>
      <c r="B106" s="29">
        <v>23176</v>
      </c>
      <c r="C106" s="76"/>
      <c r="D106" s="3">
        <f t="shared" si="27"/>
        <v>0</v>
      </c>
      <c r="E106" s="4">
        <v>1</v>
      </c>
      <c r="F106" s="3">
        <f t="shared" si="28"/>
        <v>0</v>
      </c>
      <c r="G106" s="1"/>
      <c r="H106" s="1"/>
    </row>
    <row r="107" spans="1:8" x14ac:dyDescent="0.25">
      <c r="A107" s="15" t="s">
        <v>5</v>
      </c>
      <c r="B107" s="29">
        <v>123</v>
      </c>
      <c r="C107" s="76"/>
      <c r="D107" s="3">
        <f t="shared" si="27"/>
        <v>0</v>
      </c>
      <c r="E107" s="4">
        <v>2</v>
      </c>
      <c r="F107" s="3">
        <f t="shared" si="28"/>
        <v>0</v>
      </c>
      <c r="G107" s="1"/>
      <c r="H107" s="1"/>
    </row>
    <row r="108" spans="1:8" x14ac:dyDescent="0.25">
      <c r="A108" s="15" t="s">
        <v>85</v>
      </c>
      <c r="B108" s="26"/>
      <c r="C108" s="65"/>
      <c r="D108" s="3">
        <f t="shared" si="27"/>
        <v>0</v>
      </c>
      <c r="E108" s="4">
        <v>0</v>
      </c>
      <c r="F108" s="3">
        <f t="shared" si="28"/>
        <v>0</v>
      </c>
      <c r="G108" s="1"/>
      <c r="H108" s="1"/>
    </row>
    <row r="109" spans="1:8" x14ac:dyDescent="0.25">
      <c r="A109" s="89" t="s">
        <v>6</v>
      </c>
      <c r="B109" s="90"/>
      <c r="C109" s="54"/>
      <c r="D109" s="25"/>
      <c r="E109" s="24"/>
      <c r="F109" s="5">
        <f t="shared" ref="F109" si="29">SUM(F103:F108)</f>
        <v>0</v>
      </c>
      <c r="G109" s="1"/>
      <c r="H109" s="1"/>
    </row>
    <row r="110" spans="1:8" x14ac:dyDescent="0.25">
      <c r="A110" s="19"/>
      <c r="B110" s="19"/>
      <c r="C110" s="57"/>
      <c r="D110" s="19"/>
      <c r="E110" s="19"/>
      <c r="F110" s="19"/>
      <c r="G110" s="1"/>
      <c r="H110" s="1"/>
    </row>
    <row r="111" spans="1:8" x14ac:dyDescent="0.25">
      <c r="A111" s="19"/>
      <c r="B111" s="19"/>
      <c r="C111" s="57"/>
      <c r="D111" s="19"/>
      <c r="E111" s="19"/>
      <c r="F111" s="19"/>
      <c r="G111" s="1"/>
      <c r="H111" s="1"/>
    </row>
    <row r="112" spans="1:8" ht="36" x14ac:dyDescent="0.25">
      <c r="A112" s="93" t="s">
        <v>30</v>
      </c>
      <c r="B112" s="7" t="s">
        <v>23</v>
      </c>
      <c r="C112" s="7" t="s">
        <v>25</v>
      </c>
      <c r="D112" s="8" t="s">
        <v>2</v>
      </c>
      <c r="E112" s="9" t="s">
        <v>1</v>
      </c>
      <c r="F112" s="10" t="s">
        <v>3</v>
      </c>
    </row>
    <row r="113" spans="1:9" x14ac:dyDescent="0.25">
      <c r="A113" s="94"/>
      <c r="B113" s="11" t="s">
        <v>24</v>
      </c>
      <c r="C113" s="12" t="s">
        <v>26</v>
      </c>
      <c r="D113" s="13" t="s">
        <v>26</v>
      </c>
      <c r="E113" s="14"/>
      <c r="F113" s="11" t="s">
        <v>26</v>
      </c>
      <c r="I113" s="18"/>
    </row>
    <row r="114" spans="1:9" x14ac:dyDescent="0.25">
      <c r="A114" s="15" t="s">
        <v>20</v>
      </c>
      <c r="B114" s="26">
        <v>7082</v>
      </c>
      <c r="C114" s="76"/>
      <c r="D114" s="3">
        <f t="shared" ref="D114:D119" si="30">B114*C114</f>
        <v>0</v>
      </c>
      <c r="E114" s="4">
        <v>1</v>
      </c>
      <c r="F114" s="3">
        <f t="shared" ref="F114:F119" si="31">D114*E114</f>
        <v>0</v>
      </c>
    </row>
    <row r="115" spans="1:9" x14ac:dyDescent="0.25">
      <c r="A115" s="15" t="s">
        <v>21</v>
      </c>
      <c r="B115" s="27">
        <v>14164</v>
      </c>
      <c r="C115" s="76"/>
      <c r="D115" s="3">
        <f t="shared" si="30"/>
        <v>0</v>
      </c>
      <c r="E115" s="4">
        <v>5</v>
      </c>
      <c r="F115" s="3">
        <f t="shared" si="31"/>
        <v>0</v>
      </c>
    </row>
    <row r="116" spans="1:9" x14ac:dyDescent="0.25">
      <c r="A116" s="15" t="s">
        <v>86</v>
      </c>
      <c r="B116" s="28">
        <v>14164</v>
      </c>
      <c r="C116" s="76"/>
      <c r="D116" s="3">
        <f t="shared" si="30"/>
        <v>0</v>
      </c>
      <c r="E116" s="4">
        <v>0</v>
      </c>
      <c r="F116" s="3">
        <f t="shared" si="31"/>
        <v>0</v>
      </c>
    </row>
    <row r="117" spans="1:9" x14ac:dyDescent="0.25">
      <c r="A117" s="15" t="s">
        <v>22</v>
      </c>
      <c r="B117" s="29">
        <v>7581</v>
      </c>
      <c r="C117" s="76"/>
      <c r="D117" s="3">
        <f t="shared" si="30"/>
        <v>0</v>
      </c>
      <c r="E117" s="4">
        <v>1</v>
      </c>
      <c r="F117" s="3">
        <f t="shared" si="31"/>
        <v>0</v>
      </c>
    </row>
    <row r="118" spans="1:9" x14ac:dyDescent="0.25">
      <c r="A118" s="15" t="s">
        <v>5</v>
      </c>
      <c r="B118" s="29">
        <v>74</v>
      </c>
      <c r="C118" s="76"/>
      <c r="D118" s="3">
        <f t="shared" si="30"/>
        <v>0</v>
      </c>
      <c r="E118" s="4">
        <v>2</v>
      </c>
      <c r="F118" s="3">
        <f t="shared" si="31"/>
        <v>0</v>
      </c>
    </row>
    <row r="119" spans="1:9" x14ac:dyDescent="0.25">
      <c r="A119" s="15" t="s">
        <v>85</v>
      </c>
      <c r="B119" s="26">
        <v>1</v>
      </c>
      <c r="C119" s="64">
        <f>F346</f>
        <v>0</v>
      </c>
      <c r="D119" s="3">
        <f t="shared" si="30"/>
        <v>0</v>
      </c>
      <c r="E119" s="4">
        <v>1</v>
      </c>
      <c r="F119" s="3">
        <f t="shared" si="31"/>
        <v>0</v>
      </c>
    </row>
    <row r="120" spans="1:9" x14ac:dyDescent="0.25">
      <c r="A120" s="89" t="s">
        <v>6</v>
      </c>
      <c r="B120" s="90"/>
      <c r="C120" s="54"/>
      <c r="D120" s="25"/>
      <c r="E120" s="24"/>
      <c r="F120" s="5">
        <f t="shared" ref="F120" si="32">SUM(F114:F119)</f>
        <v>0</v>
      </c>
    </row>
    <row r="121" spans="1:9" x14ac:dyDescent="0.25">
      <c r="A121" s="1"/>
      <c r="B121" s="1"/>
      <c r="C121" s="57"/>
      <c r="D121" s="1"/>
      <c r="E121" s="1"/>
      <c r="F121" s="1"/>
    </row>
    <row r="122" spans="1:9" ht="36" x14ac:dyDescent="0.25">
      <c r="A122" s="93" t="s">
        <v>31</v>
      </c>
      <c r="B122" s="7" t="s">
        <v>23</v>
      </c>
      <c r="C122" s="7" t="s">
        <v>25</v>
      </c>
      <c r="D122" s="8" t="s">
        <v>2</v>
      </c>
      <c r="E122" s="9" t="s">
        <v>1</v>
      </c>
      <c r="F122" s="10" t="s">
        <v>3</v>
      </c>
    </row>
    <row r="123" spans="1:9" x14ac:dyDescent="0.25">
      <c r="A123" s="94"/>
      <c r="B123" s="11" t="s">
        <v>24</v>
      </c>
      <c r="C123" s="12" t="s">
        <v>26</v>
      </c>
      <c r="D123" s="13" t="s">
        <v>26</v>
      </c>
      <c r="E123" s="14"/>
      <c r="F123" s="11" t="s">
        <v>26</v>
      </c>
      <c r="I123" s="18"/>
    </row>
    <row r="124" spans="1:9" x14ac:dyDescent="0.25">
      <c r="A124" s="15" t="s">
        <v>20</v>
      </c>
      <c r="B124" s="26">
        <v>12912</v>
      </c>
      <c r="C124" s="76"/>
      <c r="D124" s="3">
        <f t="shared" ref="D124:D129" si="33">B124*C124</f>
        <v>0</v>
      </c>
      <c r="E124" s="4">
        <v>1</v>
      </c>
      <c r="F124" s="3">
        <f t="shared" ref="F124:F129" si="34">D124*E124</f>
        <v>0</v>
      </c>
    </row>
    <row r="125" spans="1:9" x14ac:dyDescent="0.25">
      <c r="A125" s="15" t="s">
        <v>21</v>
      </c>
      <c r="B125" s="27">
        <v>51646</v>
      </c>
      <c r="C125" s="76"/>
      <c r="D125" s="3">
        <f t="shared" si="33"/>
        <v>0</v>
      </c>
      <c r="E125" s="4">
        <v>3</v>
      </c>
      <c r="F125" s="3">
        <f t="shared" si="34"/>
        <v>0</v>
      </c>
    </row>
    <row r="126" spans="1:9" x14ac:dyDescent="0.25">
      <c r="A126" s="15" t="s">
        <v>86</v>
      </c>
      <c r="B126" s="28">
        <v>51646</v>
      </c>
      <c r="C126" s="76"/>
      <c r="D126" s="3">
        <f t="shared" si="33"/>
        <v>0</v>
      </c>
      <c r="E126" s="4">
        <v>0</v>
      </c>
      <c r="F126" s="3">
        <f t="shared" si="34"/>
        <v>0</v>
      </c>
    </row>
    <row r="127" spans="1:9" x14ac:dyDescent="0.25">
      <c r="A127" s="15" t="s">
        <v>22</v>
      </c>
      <c r="B127" s="29">
        <v>17348</v>
      </c>
      <c r="C127" s="76"/>
      <c r="D127" s="3">
        <f t="shared" si="33"/>
        <v>0</v>
      </c>
      <c r="E127" s="4">
        <v>1</v>
      </c>
      <c r="F127" s="3">
        <f t="shared" si="34"/>
        <v>0</v>
      </c>
    </row>
    <row r="128" spans="1:9" x14ac:dyDescent="0.25">
      <c r="A128" s="15" t="s">
        <v>5</v>
      </c>
      <c r="B128" s="29">
        <v>11</v>
      </c>
      <c r="C128" s="76"/>
      <c r="D128" s="3">
        <f t="shared" si="33"/>
        <v>0</v>
      </c>
      <c r="E128" s="4">
        <v>2</v>
      </c>
      <c r="F128" s="3">
        <f t="shared" si="34"/>
        <v>0</v>
      </c>
    </row>
    <row r="129" spans="1:6" x14ac:dyDescent="0.25">
      <c r="A129" s="15" t="s">
        <v>85</v>
      </c>
      <c r="B129" s="26">
        <v>1</v>
      </c>
      <c r="C129" s="64">
        <f>F353</f>
        <v>0</v>
      </c>
      <c r="D129" s="3">
        <f t="shared" si="33"/>
        <v>0</v>
      </c>
      <c r="E129" s="4">
        <v>1</v>
      </c>
      <c r="F129" s="3">
        <f t="shared" si="34"/>
        <v>0</v>
      </c>
    </row>
    <row r="130" spans="1:6" x14ac:dyDescent="0.25">
      <c r="A130" s="89" t="s">
        <v>6</v>
      </c>
      <c r="B130" s="90"/>
      <c r="C130" s="54"/>
      <c r="D130" s="25"/>
      <c r="E130" s="24"/>
      <c r="F130" s="5">
        <f t="shared" ref="F130" si="35">SUM(F124:F129)</f>
        <v>0</v>
      </c>
    </row>
    <row r="131" spans="1:6" x14ac:dyDescent="0.25">
      <c r="A131" s="1"/>
      <c r="B131" s="1"/>
      <c r="C131" s="57"/>
      <c r="D131" s="1"/>
      <c r="E131" s="1"/>
      <c r="F131" s="1"/>
    </row>
    <row r="132" spans="1:6" ht="36" x14ac:dyDescent="0.25">
      <c r="A132" s="91" t="s">
        <v>32</v>
      </c>
      <c r="B132" s="7" t="s">
        <v>23</v>
      </c>
      <c r="C132" s="7" t="s">
        <v>25</v>
      </c>
      <c r="D132" s="8" t="s">
        <v>2</v>
      </c>
      <c r="E132" s="9" t="s">
        <v>1</v>
      </c>
      <c r="F132" s="10" t="s">
        <v>3</v>
      </c>
    </row>
    <row r="133" spans="1:6" x14ac:dyDescent="0.25">
      <c r="A133" s="92"/>
      <c r="B133" s="11" t="s">
        <v>24</v>
      </c>
      <c r="C133" s="12" t="s">
        <v>26</v>
      </c>
      <c r="D133" s="13" t="s">
        <v>26</v>
      </c>
      <c r="E133" s="14"/>
      <c r="F133" s="11" t="s">
        <v>26</v>
      </c>
    </row>
    <row r="134" spans="1:6" x14ac:dyDescent="0.25">
      <c r="A134" s="15" t="s">
        <v>20</v>
      </c>
      <c r="B134" s="26">
        <v>4315</v>
      </c>
      <c r="C134" s="76"/>
      <c r="D134" s="3">
        <f t="shared" ref="D134:D139" si="36">B134*C134</f>
        <v>0</v>
      </c>
      <c r="E134" s="4">
        <v>1</v>
      </c>
      <c r="F134" s="3">
        <f t="shared" ref="F134:F139" si="37">D134*E134</f>
        <v>0</v>
      </c>
    </row>
    <row r="135" spans="1:6" x14ac:dyDescent="0.25">
      <c r="A135" s="15" t="s">
        <v>21</v>
      </c>
      <c r="B135" s="26">
        <v>8630</v>
      </c>
      <c r="C135" s="76"/>
      <c r="D135" s="3">
        <f t="shared" si="36"/>
        <v>0</v>
      </c>
      <c r="E135" s="4">
        <v>3</v>
      </c>
      <c r="F135" s="3">
        <f t="shared" si="37"/>
        <v>0</v>
      </c>
    </row>
    <row r="136" spans="1:6" x14ac:dyDescent="0.25">
      <c r="A136" s="15" t="s">
        <v>86</v>
      </c>
      <c r="B136" s="28">
        <v>8630</v>
      </c>
      <c r="C136" s="76"/>
      <c r="D136" s="3">
        <f t="shared" si="36"/>
        <v>0</v>
      </c>
      <c r="E136" s="4">
        <v>0</v>
      </c>
      <c r="F136" s="3">
        <f t="shared" si="37"/>
        <v>0</v>
      </c>
    </row>
    <row r="137" spans="1:6" x14ac:dyDescent="0.25">
      <c r="A137" s="15" t="s">
        <v>22</v>
      </c>
      <c r="B137" s="29">
        <v>4786</v>
      </c>
      <c r="C137" s="76"/>
      <c r="D137" s="3">
        <f t="shared" si="36"/>
        <v>0</v>
      </c>
      <c r="E137" s="4">
        <v>1</v>
      </c>
      <c r="F137" s="3">
        <f t="shared" si="37"/>
        <v>0</v>
      </c>
    </row>
    <row r="138" spans="1:6" x14ac:dyDescent="0.25">
      <c r="A138" s="15" t="s">
        <v>5</v>
      </c>
      <c r="B138" s="29"/>
      <c r="C138" s="65"/>
      <c r="D138" s="3">
        <f t="shared" si="36"/>
        <v>0</v>
      </c>
      <c r="E138" s="4">
        <v>0</v>
      </c>
      <c r="F138" s="3">
        <f t="shared" si="37"/>
        <v>0</v>
      </c>
    </row>
    <row r="139" spans="1:6" x14ac:dyDescent="0.25">
      <c r="A139" s="15" t="s">
        <v>85</v>
      </c>
      <c r="B139" s="26"/>
      <c r="C139" s="65"/>
      <c r="D139" s="3">
        <f t="shared" si="36"/>
        <v>0</v>
      </c>
      <c r="E139" s="4">
        <v>0</v>
      </c>
      <c r="F139" s="3">
        <f t="shared" si="37"/>
        <v>0</v>
      </c>
    </row>
    <row r="140" spans="1:6" x14ac:dyDescent="0.25">
      <c r="A140" s="89" t="s">
        <v>6</v>
      </c>
      <c r="B140" s="90"/>
      <c r="C140" s="54"/>
      <c r="D140" s="25"/>
      <c r="E140" s="24"/>
      <c r="F140" s="5">
        <f>SUM(F134:F139)</f>
        <v>0</v>
      </c>
    </row>
    <row r="141" spans="1:6" x14ac:dyDescent="0.25">
      <c r="A141" s="41"/>
      <c r="B141" s="42"/>
      <c r="C141" s="55"/>
      <c r="D141" s="21"/>
      <c r="E141" s="43"/>
      <c r="F141" s="44"/>
    </row>
    <row r="142" spans="1:6" ht="36" x14ac:dyDescent="0.25">
      <c r="A142" s="93" t="s">
        <v>33</v>
      </c>
      <c r="B142" s="7" t="s">
        <v>23</v>
      </c>
      <c r="C142" s="7" t="s">
        <v>25</v>
      </c>
      <c r="D142" s="8" t="s">
        <v>2</v>
      </c>
      <c r="E142" s="9" t="s">
        <v>1</v>
      </c>
      <c r="F142" s="10" t="s">
        <v>3</v>
      </c>
    </row>
    <row r="143" spans="1:6" x14ac:dyDescent="0.25">
      <c r="A143" s="94"/>
      <c r="B143" s="11" t="s">
        <v>24</v>
      </c>
      <c r="C143" s="12" t="s">
        <v>26</v>
      </c>
      <c r="D143" s="13" t="s">
        <v>26</v>
      </c>
      <c r="E143" s="14"/>
      <c r="F143" s="11" t="s">
        <v>26</v>
      </c>
    </row>
    <row r="144" spans="1:6" x14ac:dyDescent="0.25">
      <c r="A144" s="15" t="s">
        <v>20</v>
      </c>
      <c r="B144" s="26">
        <v>9316</v>
      </c>
      <c r="C144" s="76"/>
      <c r="D144" s="3">
        <f t="shared" ref="D144:D149" si="38">B144*C144</f>
        <v>0</v>
      </c>
      <c r="E144" s="4">
        <v>1</v>
      </c>
      <c r="F144" s="3">
        <f t="shared" ref="F144:F149" si="39">D144*E144</f>
        <v>0</v>
      </c>
    </row>
    <row r="145" spans="1:9" x14ac:dyDescent="0.25">
      <c r="A145" s="15" t="s">
        <v>21</v>
      </c>
      <c r="B145" s="27">
        <v>18632</v>
      </c>
      <c r="C145" s="76"/>
      <c r="D145" s="3">
        <f t="shared" si="38"/>
        <v>0</v>
      </c>
      <c r="E145" s="4">
        <v>3</v>
      </c>
      <c r="F145" s="3">
        <f t="shared" si="39"/>
        <v>0</v>
      </c>
    </row>
    <row r="146" spans="1:9" x14ac:dyDescent="0.25">
      <c r="A146" s="15" t="s">
        <v>86</v>
      </c>
      <c r="B146" s="28">
        <v>18632</v>
      </c>
      <c r="C146" s="76"/>
      <c r="D146" s="3">
        <f t="shared" si="38"/>
        <v>0</v>
      </c>
      <c r="E146" s="4">
        <v>0</v>
      </c>
      <c r="F146" s="3">
        <f t="shared" si="39"/>
        <v>0</v>
      </c>
    </row>
    <row r="147" spans="1:9" x14ac:dyDescent="0.25">
      <c r="A147" s="15" t="s">
        <v>22</v>
      </c>
      <c r="B147" s="29">
        <v>9758</v>
      </c>
      <c r="C147" s="76"/>
      <c r="D147" s="3">
        <f t="shared" si="38"/>
        <v>0</v>
      </c>
      <c r="E147" s="4">
        <v>1</v>
      </c>
      <c r="F147" s="3">
        <f t="shared" si="39"/>
        <v>0</v>
      </c>
    </row>
    <row r="148" spans="1:9" x14ac:dyDescent="0.25">
      <c r="A148" s="15" t="s">
        <v>5</v>
      </c>
      <c r="B148" s="29"/>
      <c r="C148" s="65"/>
      <c r="D148" s="3">
        <f t="shared" si="38"/>
        <v>0</v>
      </c>
      <c r="E148" s="4">
        <v>0</v>
      </c>
      <c r="F148" s="3">
        <f t="shared" si="39"/>
        <v>0</v>
      </c>
    </row>
    <row r="149" spans="1:9" x14ac:dyDescent="0.25">
      <c r="A149" s="15" t="s">
        <v>85</v>
      </c>
      <c r="B149" s="26"/>
      <c r="C149" s="65"/>
      <c r="D149" s="3">
        <f t="shared" si="38"/>
        <v>0</v>
      </c>
      <c r="E149" s="4">
        <v>0</v>
      </c>
      <c r="F149" s="3">
        <f t="shared" si="39"/>
        <v>0</v>
      </c>
    </row>
    <row r="150" spans="1:9" x14ac:dyDescent="0.25">
      <c r="A150" s="89" t="s">
        <v>6</v>
      </c>
      <c r="B150" s="90"/>
      <c r="C150" s="54"/>
      <c r="D150" s="25"/>
      <c r="E150" s="24"/>
      <c r="F150" s="5">
        <f t="shared" ref="F150" si="40">SUM(F144:F149)</f>
        <v>0</v>
      </c>
    </row>
    <row r="151" spans="1:9" x14ac:dyDescent="0.25">
      <c r="A151" s="1"/>
      <c r="B151" s="1"/>
      <c r="C151" s="57"/>
      <c r="D151" s="1"/>
      <c r="E151" s="1"/>
      <c r="F151" s="1"/>
    </row>
    <row r="152" spans="1:9" x14ac:dyDescent="0.25">
      <c r="A152" s="1"/>
      <c r="B152" s="1"/>
      <c r="C152" s="57"/>
      <c r="D152" s="1"/>
      <c r="E152" s="1"/>
      <c r="F152" s="1"/>
    </row>
    <row r="153" spans="1:9" ht="36" x14ac:dyDescent="0.25">
      <c r="A153" s="93" t="s">
        <v>34</v>
      </c>
      <c r="B153" s="7" t="s">
        <v>23</v>
      </c>
      <c r="C153" s="7" t="s">
        <v>25</v>
      </c>
      <c r="D153" s="8" t="s">
        <v>2</v>
      </c>
      <c r="E153" s="9" t="s">
        <v>1</v>
      </c>
      <c r="F153" s="10" t="s">
        <v>3</v>
      </c>
      <c r="I153" s="18"/>
    </row>
    <row r="154" spans="1:9" x14ac:dyDescent="0.25">
      <c r="A154" s="94"/>
      <c r="B154" s="11" t="s">
        <v>24</v>
      </c>
      <c r="C154" s="12" t="s">
        <v>26</v>
      </c>
      <c r="D154" s="13" t="s">
        <v>26</v>
      </c>
      <c r="E154" s="14"/>
      <c r="F154" s="11" t="s">
        <v>26</v>
      </c>
    </row>
    <row r="155" spans="1:9" x14ac:dyDescent="0.25">
      <c r="A155" s="15" t="s">
        <v>20</v>
      </c>
      <c r="B155" s="26">
        <v>2248</v>
      </c>
      <c r="C155" s="76"/>
      <c r="D155" s="3">
        <f t="shared" ref="D155:D160" si="41">B155*C155</f>
        <v>0</v>
      </c>
      <c r="E155" s="4">
        <v>1</v>
      </c>
      <c r="F155" s="3">
        <f t="shared" ref="F155:F160" si="42">D155*E155</f>
        <v>0</v>
      </c>
    </row>
    <row r="156" spans="1:9" x14ac:dyDescent="0.25">
      <c r="A156" s="15" t="s">
        <v>21</v>
      </c>
      <c r="B156" s="27">
        <v>4495</v>
      </c>
      <c r="C156" s="76"/>
      <c r="D156" s="3">
        <f t="shared" si="41"/>
        <v>0</v>
      </c>
      <c r="E156" s="4">
        <v>5</v>
      </c>
      <c r="F156" s="3">
        <f t="shared" si="42"/>
        <v>0</v>
      </c>
    </row>
    <row r="157" spans="1:9" x14ac:dyDescent="0.25">
      <c r="A157" s="15" t="s">
        <v>86</v>
      </c>
      <c r="B157" s="28">
        <v>4495</v>
      </c>
      <c r="C157" s="76"/>
      <c r="D157" s="3">
        <f t="shared" si="41"/>
        <v>0</v>
      </c>
      <c r="E157" s="4">
        <v>0</v>
      </c>
      <c r="F157" s="3">
        <f t="shared" si="42"/>
        <v>0</v>
      </c>
    </row>
    <row r="158" spans="1:9" x14ac:dyDescent="0.25">
      <c r="A158" s="15" t="s">
        <v>22</v>
      </c>
      <c r="B158" s="29">
        <v>2532</v>
      </c>
      <c r="C158" s="76"/>
      <c r="D158" s="3">
        <f t="shared" si="41"/>
        <v>0</v>
      </c>
      <c r="E158" s="4">
        <v>1</v>
      </c>
      <c r="F158" s="3">
        <f t="shared" si="42"/>
        <v>0</v>
      </c>
    </row>
    <row r="159" spans="1:9" x14ac:dyDescent="0.25">
      <c r="A159" s="15" t="s">
        <v>5</v>
      </c>
      <c r="B159" s="29">
        <v>25</v>
      </c>
      <c r="C159" s="76"/>
      <c r="D159" s="3">
        <f t="shared" si="41"/>
        <v>0</v>
      </c>
      <c r="E159" s="4">
        <v>2</v>
      </c>
      <c r="F159" s="3">
        <f t="shared" si="42"/>
        <v>0</v>
      </c>
    </row>
    <row r="160" spans="1:9" x14ac:dyDescent="0.25">
      <c r="A160" s="15" t="s">
        <v>85</v>
      </c>
      <c r="B160" s="26"/>
      <c r="C160" s="65"/>
      <c r="D160" s="3">
        <f t="shared" si="41"/>
        <v>0</v>
      </c>
      <c r="E160" s="4">
        <v>0</v>
      </c>
      <c r="F160" s="3">
        <f t="shared" si="42"/>
        <v>0</v>
      </c>
    </row>
    <row r="161" spans="1:9" x14ac:dyDescent="0.25">
      <c r="A161" s="89" t="s">
        <v>6</v>
      </c>
      <c r="B161" s="90"/>
      <c r="C161" s="54"/>
      <c r="D161" s="25"/>
      <c r="E161" s="24"/>
      <c r="F161" s="5">
        <f t="shared" ref="F161" si="43">SUM(F155:F160)</f>
        <v>0</v>
      </c>
    </row>
    <row r="162" spans="1:9" x14ac:dyDescent="0.25">
      <c r="A162" s="1"/>
      <c r="B162" s="1"/>
      <c r="C162" s="57"/>
      <c r="D162" s="1"/>
      <c r="E162" s="1"/>
      <c r="F162" s="1"/>
    </row>
    <row r="163" spans="1:9" ht="36" x14ac:dyDescent="0.25">
      <c r="A163" s="93" t="s">
        <v>35</v>
      </c>
      <c r="B163" s="7" t="s">
        <v>23</v>
      </c>
      <c r="C163" s="7" t="s">
        <v>25</v>
      </c>
      <c r="D163" s="8" t="s">
        <v>2</v>
      </c>
      <c r="E163" s="9" t="s">
        <v>1</v>
      </c>
      <c r="F163" s="10" t="s">
        <v>3</v>
      </c>
    </row>
    <row r="164" spans="1:9" x14ac:dyDescent="0.25">
      <c r="A164" s="94"/>
      <c r="B164" s="11" t="s">
        <v>24</v>
      </c>
      <c r="C164" s="12" t="s">
        <v>26</v>
      </c>
      <c r="D164" s="13" t="s">
        <v>26</v>
      </c>
      <c r="E164" s="14"/>
      <c r="F164" s="11" t="s">
        <v>26</v>
      </c>
    </row>
    <row r="165" spans="1:9" x14ac:dyDescent="0.25">
      <c r="A165" s="15" t="s">
        <v>20</v>
      </c>
      <c r="B165" s="26">
        <v>3137</v>
      </c>
      <c r="C165" s="76"/>
      <c r="D165" s="3">
        <f t="shared" ref="D165:D170" si="44">B165*C165</f>
        <v>0</v>
      </c>
      <c r="E165" s="4">
        <v>1</v>
      </c>
      <c r="F165" s="3">
        <f t="shared" ref="F165:F170" si="45">D165*E165</f>
        <v>0</v>
      </c>
      <c r="I165" s="18"/>
    </row>
    <row r="166" spans="1:9" x14ac:dyDescent="0.25">
      <c r="A166" s="15" t="s">
        <v>21</v>
      </c>
      <c r="B166" s="27">
        <v>6274</v>
      </c>
      <c r="C166" s="76"/>
      <c r="D166" s="3">
        <f t="shared" si="44"/>
        <v>0</v>
      </c>
      <c r="E166" s="4">
        <v>3</v>
      </c>
      <c r="F166" s="3">
        <f t="shared" si="45"/>
        <v>0</v>
      </c>
    </row>
    <row r="167" spans="1:9" x14ac:dyDescent="0.25">
      <c r="A167" s="15" t="s">
        <v>86</v>
      </c>
      <c r="B167" s="28">
        <v>6274</v>
      </c>
      <c r="C167" s="76"/>
      <c r="D167" s="3">
        <f t="shared" si="44"/>
        <v>0</v>
      </c>
      <c r="E167" s="4">
        <v>0</v>
      </c>
      <c r="F167" s="3">
        <f t="shared" si="45"/>
        <v>0</v>
      </c>
    </row>
    <row r="168" spans="1:9" x14ac:dyDescent="0.25">
      <c r="A168" s="15" t="s">
        <v>22</v>
      </c>
      <c r="B168" s="29">
        <v>3592</v>
      </c>
      <c r="C168" s="76"/>
      <c r="D168" s="3">
        <f t="shared" si="44"/>
        <v>0</v>
      </c>
      <c r="E168" s="4">
        <v>1</v>
      </c>
      <c r="F168" s="3">
        <f t="shared" si="45"/>
        <v>0</v>
      </c>
    </row>
    <row r="169" spans="1:9" x14ac:dyDescent="0.25">
      <c r="A169" s="15" t="s">
        <v>5</v>
      </c>
      <c r="B169" s="29">
        <v>30</v>
      </c>
      <c r="C169" s="76"/>
      <c r="D169" s="3">
        <f t="shared" si="44"/>
        <v>0</v>
      </c>
      <c r="E169" s="4">
        <v>2</v>
      </c>
      <c r="F169" s="3">
        <f t="shared" si="45"/>
        <v>0</v>
      </c>
    </row>
    <row r="170" spans="1:9" x14ac:dyDescent="0.25">
      <c r="A170" s="15" t="s">
        <v>85</v>
      </c>
      <c r="B170" s="26"/>
      <c r="C170" s="65"/>
      <c r="D170" s="3">
        <f t="shared" si="44"/>
        <v>0</v>
      </c>
      <c r="E170" s="4">
        <v>0</v>
      </c>
      <c r="F170" s="3">
        <f t="shared" si="45"/>
        <v>0</v>
      </c>
    </row>
    <row r="171" spans="1:9" x14ac:dyDescent="0.25">
      <c r="A171" s="89" t="s">
        <v>6</v>
      </c>
      <c r="B171" s="90"/>
      <c r="C171" s="54"/>
      <c r="D171" s="25"/>
      <c r="E171" s="24"/>
      <c r="F171" s="5">
        <f t="shared" ref="F171" si="46">SUM(F165:F170)</f>
        <v>0</v>
      </c>
    </row>
    <row r="172" spans="1:9" x14ac:dyDescent="0.25">
      <c r="A172" s="1"/>
      <c r="B172" s="1"/>
      <c r="C172" s="57"/>
      <c r="D172" s="1"/>
      <c r="E172" s="1"/>
      <c r="F172" s="1"/>
    </row>
    <row r="173" spans="1:9" ht="36" x14ac:dyDescent="0.25">
      <c r="A173" s="93" t="s">
        <v>36</v>
      </c>
      <c r="B173" s="7" t="s">
        <v>23</v>
      </c>
      <c r="C173" s="7" t="s">
        <v>25</v>
      </c>
      <c r="D173" s="8" t="s">
        <v>2</v>
      </c>
      <c r="E173" s="9" t="s">
        <v>1</v>
      </c>
      <c r="F173" s="10" t="s">
        <v>3</v>
      </c>
    </row>
    <row r="174" spans="1:9" x14ac:dyDescent="0.25">
      <c r="A174" s="94"/>
      <c r="B174" s="11" t="s">
        <v>24</v>
      </c>
      <c r="C174" s="12" t="s">
        <v>26</v>
      </c>
      <c r="D174" s="13" t="s">
        <v>26</v>
      </c>
      <c r="E174" s="14"/>
      <c r="F174" s="11" t="s">
        <v>26</v>
      </c>
    </row>
    <row r="175" spans="1:9" x14ac:dyDescent="0.25">
      <c r="A175" s="15" t="s">
        <v>20</v>
      </c>
      <c r="B175" s="26"/>
      <c r="C175" s="65"/>
      <c r="D175" s="3">
        <f t="shared" ref="D175:D180" si="47">B175*C175</f>
        <v>0</v>
      </c>
      <c r="E175" s="4">
        <v>0</v>
      </c>
      <c r="F175" s="3">
        <f t="shared" ref="F175:F180" si="48">D175*E175</f>
        <v>0</v>
      </c>
    </row>
    <row r="176" spans="1:9" x14ac:dyDescent="0.25">
      <c r="A176" s="15" t="s">
        <v>21</v>
      </c>
      <c r="B176" s="27">
        <v>39983</v>
      </c>
      <c r="C176" s="76"/>
      <c r="D176" s="3">
        <f t="shared" si="47"/>
        <v>0</v>
      </c>
      <c r="E176" s="4">
        <v>3</v>
      </c>
      <c r="F176" s="3">
        <f t="shared" si="48"/>
        <v>0</v>
      </c>
    </row>
    <row r="177" spans="1:6" x14ac:dyDescent="0.25">
      <c r="A177" s="15" t="s">
        <v>86</v>
      </c>
      <c r="B177" s="28">
        <v>39983</v>
      </c>
      <c r="C177" s="76"/>
      <c r="D177" s="3">
        <f t="shared" si="47"/>
        <v>0</v>
      </c>
      <c r="E177" s="4">
        <v>0</v>
      </c>
      <c r="F177" s="3">
        <f t="shared" si="48"/>
        <v>0</v>
      </c>
    </row>
    <row r="178" spans="1:6" x14ac:dyDescent="0.25">
      <c r="A178" s="15" t="s">
        <v>22</v>
      </c>
      <c r="B178" s="29"/>
      <c r="C178" s="65"/>
      <c r="D178" s="3">
        <f t="shared" si="47"/>
        <v>0</v>
      </c>
      <c r="E178" s="4">
        <v>0</v>
      </c>
      <c r="F178" s="3">
        <f t="shared" si="48"/>
        <v>0</v>
      </c>
    </row>
    <row r="179" spans="1:6" x14ac:dyDescent="0.25">
      <c r="A179" s="15" t="s">
        <v>5</v>
      </c>
      <c r="B179" s="29"/>
      <c r="C179" s="65"/>
      <c r="D179" s="3">
        <f t="shared" si="47"/>
        <v>0</v>
      </c>
      <c r="E179" s="4">
        <v>0</v>
      </c>
      <c r="F179" s="3">
        <f t="shared" si="48"/>
        <v>0</v>
      </c>
    </row>
    <row r="180" spans="1:6" x14ac:dyDescent="0.25">
      <c r="A180" s="15" t="s">
        <v>85</v>
      </c>
      <c r="B180" s="26"/>
      <c r="C180" s="65"/>
      <c r="D180" s="3">
        <f t="shared" si="47"/>
        <v>0</v>
      </c>
      <c r="E180" s="4">
        <v>0</v>
      </c>
      <c r="F180" s="3">
        <f t="shared" si="48"/>
        <v>0</v>
      </c>
    </row>
    <row r="181" spans="1:6" x14ac:dyDescent="0.25">
      <c r="A181" s="89" t="s">
        <v>6</v>
      </c>
      <c r="B181" s="90"/>
      <c r="C181" s="54"/>
      <c r="D181" s="25"/>
      <c r="E181" s="24"/>
      <c r="F181" s="5">
        <f t="shared" ref="F181" si="49">SUM(F175:F180)</f>
        <v>0</v>
      </c>
    </row>
    <row r="182" spans="1:6" x14ac:dyDescent="0.25">
      <c r="A182" s="1"/>
      <c r="B182" s="1"/>
      <c r="C182" s="53"/>
      <c r="D182" s="1"/>
      <c r="E182" s="1"/>
      <c r="F182" s="1"/>
    </row>
    <row r="183" spans="1:6" ht="36" x14ac:dyDescent="0.25">
      <c r="A183" s="93" t="s">
        <v>37</v>
      </c>
      <c r="B183" s="7" t="s">
        <v>23</v>
      </c>
      <c r="C183" s="7" t="s">
        <v>25</v>
      </c>
      <c r="D183" s="8" t="s">
        <v>2</v>
      </c>
      <c r="E183" s="9" t="s">
        <v>1</v>
      </c>
      <c r="F183" s="10" t="s">
        <v>3</v>
      </c>
    </row>
    <row r="184" spans="1:6" x14ac:dyDescent="0.25">
      <c r="A184" s="94"/>
      <c r="B184" s="11" t="s">
        <v>24</v>
      </c>
      <c r="C184" s="12" t="s">
        <v>26</v>
      </c>
      <c r="D184" s="13" t="s">
        <v>26</v>
      </c>
      <c r="E184" s="14"/>
      <c r="F184" s="11" t="s">
        <v>26</v>
      </c>
    </row>
    <row r="185" spans="1:6" x14ac:dyDescent="0.25">
      <c r="A185" s="15" t="s">
        <v>20</v>
      </c>
      <c r="B185" s="26"/>
      <c r="C185" s="65"/>
      <c r="D185" s="3">
        <f t="shared" ref="D185:D189" si="50">B185*C185</f>
        <v>0</v>
      </c>
      <c r="E185" s="4">
        <v>0</v>
      </c>
      <c r="F185" s="3">
        <f t="shared" ref="F185:F189" si="51">D185*E185</f>
        <v>0</v>
      </c>
    </row>
    <row r="186" spans="1:6" x14ac:dyDescent="0.25">
      <c r="A186" s="15" t="s">
        <v>42</v>
      </c>
      <c r="B186" s="28">
        <v>5366</v>
      </c>
      <c r="C186" s="76"/>
      <c r="D186" s="3">
        <f t="shared" si="50"/>
        <v>0</v>
      </c>
      <c r="E186" s="4">
        <v>3</v>
      </c>
      <c r="F186" s="3">
        <f t="shared" si="51"/>
        <v>0</v>
      </c>
    </row>
    <row r="187" spans="1:6" x14ac:dyDescent="0.25">
      <c r="A187" s="15" t="s">
        <v>22</v>
      </c>
      <c r="B187" s="29"/>
      <c r="C187" s="65"/>
      <c r="D187" s="3">
        <f t="shared" si="50"/>
        <v>0</v>
      </c>
      <c r="E187" s="4">
        <v>0</v>
      </c>
      <c r="F187" s="3">
        <f t="shared" si="51"/>
        <v>0</v>
      </c>
    </row>
    <row r="188" spans="1:6" x14ac:dyDescent="0.25">
      <c r="A188" s="15" t="s">
        <v>5</v>
      </c>
      <c r="B188" s="29"/>
      <c r="C188" s="65"/>
      <c r="D188" s="3">
        <f t="shared" si="50"/>
        <v>0</v>
      </c>
      <c r="E188" s="4">
        <v>0</v>
      </c>
      <c r="F188" s="3">
        <f t="shared" si="51"/>
        <v>0</v>
      </c>
    </row>
    <row r="189" spans="1:6" x14ac:dyDescent="0.25">
      <c r="A189" s="15" t="s">
        <v>85</v>
      </c>
      <c r="B189" s="26"/>
      <c r="C189" s="65"/>
      <c r="D189" s="3">
        <f t="shared" si="50"/>
        <v>0</v>
      </c>
      <c r="E189" s="4">
        <v>0</v>
      </c>
      <c r="F189" s="3">
        <f t="shared" si="51"/>
        <v>0</v>
      </c>
    </row>
    <row r="190" spans="1:6" x14ac:dyDescent="0.25">
      <c r="A190" s="89" t="s">
        <v>6</v>
      </c>
      <c r="B190" s="90"/>
      <c r="C190" s="54"/>
      <c r="D190" s="25"/>
      <c r="E190" s="24"/>
      <c r="F190" s="5">
        <f>SUM(F185:F189)</f>
        <v>0</v>
      </c>
    </row>
    <row r="191" spans="1:6" x14ac:dyDescent="0.25">
      <c r="A191" s="41"/>
      <c r="B191" s="42"/>
      <c r="C191" s="55"/>
      <c r="D191" s="21"/>
      <c r="E191" s="43"/>
      <c r="F191" s="44"/>
    </row>
    <row r="192" spans="1:6" ht="36" x14ac:dyDescent="0.25">
      <c r="A192" s="93" t="s">
        <v>38</v>
      </c>
      <c r="B192" s="7" t="s">
        <v>23</v>
      </c>
      <c r="C192" s="7" t="s">
        <v>25</v>
      </c>
      <c r="D192" s="8" t="s">
        <v>2</v>
      </c>
      <c r="E192" s="9" t="s">
        <v>1</v>
      </c>
      <c r="F192" s="10" t="s">
        <v>3</v>
      </c>
    </row>
    <row r="193" spans="1:6" x14ac:dyDescent="0.25">
      <c r="A193" s="94"/>
      <c r="B193" s="11" t="s">
        <v>24</v>
      </c>
      <c r="C193" s="12" t="s">
        <v>26</v>
      </c>
      <c r="D193" s="13" t="s">
        <v>26</v>
      </c>
      <c r="E193" s="14"/>
      <c r="F193" s="11" t="s">
        <v>26</v>
      </c>
    </row>
    <row r="194" spans="1:6" x14ac:dyDescent="0.25">
      <c r="A194" s="15" t="s">
        <v>20</v>
      </c>
      <c r="B194" s="26"/>
      <c r="C194" s="65"/>
      <c r="D194" s="3">
        <f t="shared" ref="D194:D198" si="52">B194*C194</f>
        <v>0</v>
      </c>
      <c r="E194" s="4">
        <v>0</v>
      </c>
      <c r="F194" s="3">
        <f t="shared" ref="F194:F198" si="53">D194*E194</f>
        <v>0</v>
      </c>
    </row>
    <row r="195" spans="1:6" x14ac:dyDescent="0.25">
      <c r="A195" s="15" t="s">
        <v>42</v>
      </c>
      <c r="B195" s="28">
        <v>24113</v>
      </c>
      <c r="C195" s="76"/>
      <c r="D195" s="3">
        <f t="shared" si="52"/>
        <v>0</v>
      </c>
      <c r="E195" s="4">
        <v>3</v>
      </c>
      <c r="F195" s="3">
        <f t="shared" si="53"/>
        <v>0</v>
      </c>
    </row>
    <row r="196" spans="1:6" x14ac:dyDescent="0.25">
      <c r="A196" s="15" t="s">
        <v>22</v>
      </c>
      <c r="B196" s="29"/>
      <c r="C196" s="65"/>
      <c r="D196" s="3">
        <f t="shared" si="52"/>
        <v>0</v>
      </c>
      <c r="E196" s="4">
        <v>0</v>
      </c>
      <c r="F196" s="3">
        <f t="shared" si="53"/>
        <v>0</v>
      </c>
    </row>
    <row r="197" spans="1:6" x14ac:dyDescent="0.25">
      <c r="A197" s="15" t="s">
        <v>5</v>
      </c>
      <c r="B197" s="29"/>
      <c r="C197" s="65"/>
      <c r="D197" s="3">
        <f t="shared" si="52"/>
        <v>0</v>
      </c>
      <c r="E197" s="4">
        <v>0</v>
      </c>
      <c r="F197" s="3">
        <f t="shared" si="53"/>
        <v>0</v>
      </c>
    </row>
    <row r="198" spans="1:6" x14ac:dyDescent="0.25">
      <c r="A198" s="15" t="s">
        <v>85</v>
      </c>
      <c r="B198" s="26"/>
      <c r="C198" s="65"/>
      <c r="D198" s="3">
        <f t="shared" si="52"/>
        <v>0</v>
      </c>
      <c r="E198" s="4">
        <v>0</v>
      </c>
      <c r="F198" s="3">
        <f t="shared" si="53"/>
        <v>0</v>
      </c>
    </row>
    <row r="199" spans="1:6" x14ac:dyDescent="0.25">
      <c r="A199" s="89" t="s">
        <v>6</v>
      </c>
      <c r="B199" s="90"/>
      <c r="C199" s="54"/>
      <c r="D199" s="25"/>
      <c r="E199" s="24"/>
      <c r="F199" s="5">
        <f>SUM(F194:F198)</f>
        <v>0</v>
      </c>
    </row>
    <row r="202" spans="1:6" ht="36" x14ac:dyDescent="0.25">
      <c r="A202" s="91" t="s">
        <v>39</v>
      </c>
      <c r="B202" s="7" t="s">
        <v>23</v>
      </c>
      <c r="C202" s="7" t="s">
        <v>25</v>
      </c>
      <c r="D202" s="8" t="s">
        <v>2</v>
      </c>
      <c r="E202" s="9" t="s">
        <v>1</v>
      </c>
      <c r="F202" s="10" t="s">
        <v>3</v>
      </c>
    </row>
    <row r="203" spans="1:6" x14ac:dyDescent="0.25">
      <c r="A203" s="92"/>
      <c r="B203" s="11" t="s">
        <v>24</v>
      </c>
      <c r="C203" s="12" t="s">
        <v>26</v>
      </c>
      <c r="D203" s="13" t="s">
        <v>26</v>
      </c>
      <c r="E203" s="14"/>
      <c r="F203" s="11" t="s">
        <v>26</v>
      </c>
    </row>
    <row r="204" spans="1:6" x14ac:dyDescent="0.25">
      <c r="A204" s="15" t="s">
        <v>20</v>
      </c>
      <c r="B204" s="26"/>
      <c r="C204" s="65"/>
      <c r="D204" s="3">
        <f t="shared" ref="D204:D208" si="54">B204*C204</f>
        <v>0</v>
      </c>
      <c r="E204" s="4">
        <v>0</v>
      </c>
      <c r="F204" s="3">
        <f t="shared" ref="F204:F208" si="55">D204*E204</f>
        <v>0</v>
      </c>
    </row>
    <row r="205" spans="1:6" x14ac:dyDescent="0.25">
      <c r="A205" s="15" t="s">
        <v>42</v>
      </c>
      <c r="B205" s="28">
        <v>14046</v>
      </c>
      <c r="C205" s="76"/>
      <c r="D205" s="3">
        <f t="shared" si="54"/>
        <v>0</v>
      </c>
      <c r="E205" s="4">
        <v>3</v>
      </c>
      <c r="F205" s="3">
        <f t="shared" si="55"/>
        <v>0</v>
      </c>
    </row>
    <row r="206" spans="1:6" x14ac:dyDescent="0.25">
      <c r="A206" s="15" t="s">
        <v>22</v>
      </c>
      <c r="B206" s="29"/>
      <c r="C206" s="65"/>
      <c r="D206" s="3">
        <f t="shared" si="54"/>
        <v>0</v>
      </c>
      <c r="E206" s="4">
        <v>0</v>
      </c>
      <c r="F206" s="3">
        <f t="shared" si="55"/>
        <v>0</v>
      </c>
    </row>
    <row r="207" spans="1:6" x14ac:dyDescent="0.25">
      <c r="A207" s="15" t="s">
        <v>5</v>
      </c>
      <c r="B207" s="29"/>
      <c r="C207" s="65"/>
      <c r="D207" s="3">
        <f t="shared" si="54"/>
        <v>0</v>
      </c>
      <c r="E207" s="4">
        <v>0</v>
      </c>
      <c r="F207" s="3">
        <f t="shared" si="55"/>
        <v>0</v>
      </c>
    </row>
    <row r="208" spans="1:6" x14ac:dyDescent="0.25">
      <c r="A208" s="15" t="s">
        <v>85</v>
      </c>
      <c r="B208" s="26"/>
      <c r="C208" s="65"/>
      <c r="D208" s="3">
        <f t="shared" si="54"/>
        <v>0</v>
      </c>
      <c r="E208" s="4">
        <v>0</v>
      </c>
      <c r="F208" s="3">
        <f t="shared" si="55"/>
        <v>0</v>
      </c>
    </row>
    <row r="209" spans="1:8" x14ac:dyDescent="0.25">
      <c r="A209" s="89" t="s">
        <v>6</v>
      </c>
      <c r="B209" s="90"/>
      <c r="C209" s="54"/>
      <c r="D209" s="25"/>
      <c r="E209" s="24"/>
      <c r="F209" s="5">
        <f>SUM(F204:F208)</f>
        <v>0</v>
      </c>
    </row>
    <row r="211" spans="1:8" ht="36" x14ac:dyDescent="0.25">
      <c r="A211" s="91" t="s">
        <v>40</v>
      </c>
      <c r="B211" s="7" t="s">
        <v>23</v>
      </c>
      <c r="C211" s="7" t="s">
        <v>25</v>
      </c>
      <c r="D211" s="8" t="s">
        <v>2</v>
      </c>
      <c r="E211" s="9" t="s">
        <v>1</v>
      </c>
      <c r="F211" s="10" t="s">
        <v>3</v>
      </c>
    </row>
    <row r="212" spans="1:8" x14ac:dyDescent="0.25">
      <c r="A212" s="92"/>
      <c r="B212" s="11" t="s">
        <v>24</v>
      </c>
      <c r="C212" s="12" t="s">
        <v>26</v>
      </c>
      <c r="D212" s="13" t="s">
        <v>26</v>
      </c>
      <c r="E212" s="14"/>
      <c r="F212" s="11" t="s">
        <v>26</v>
      </c>
    </row>
    <row r="213" spans="1:8" x14ac:dyDescent="0.25">
      <c r="A213" s="15" t="s">
        <v>20</v>
      </c>
      <c r="B213" s="26"/>
      <c r="C213" s="65"/>
      <c r="D213" s="3">
        <f t="shared" ref="D213:D217" si="56">B213*C213</f>
        <v>0</v>
      </c>
      <c r="E213" s="4">
        <v>0</v>
      </c>
      <c r="F213" s="3">
        <f t="shared" ref="F213:F217" si="57">D213*E213</f>
        <v>0</v>
      </c>
    </row>
    <row r="214" spans="1:8" x14ac:dyDescent="0.25">
      <c r="A214" s="15" t="s">
        <v>42</v>
      </c>
      <c r="B214" s="28">
        <v>15000</v>
      </c>
      <c r="C214" s="76"/>
      <c r="D214" s="3">
        <f t="shared" si="56"/>
        <v>0</v>
      </c>
      <c r="E214" s="4">
        <v>3</v>
      </c>
      <c r="F214" s="3">
        <f t="shared" si="57"/>
        <v>0</v>
      </c>
    </row>
    <row r="215" spans="1:8" x14ac:dyDescent="0.25">
      <c r="A215" s="15" t="s">
        <v>22</v>
      </c>
      <c r="B215" s="29"/>
      <c r="C215" s="65"/>
      <c r="D215" s="3">
        <f t="shared" si="56"/>
        <v>0</v>
      </c>
      <c r="E215" s="4">
        <v>0</v>
      </c>
      <c r="F215" s="3">
        <f t="shared" si="57"/>
        <v>0</v>
      </c>
    </row>
    <row r="216" spans="1:8" x14ac:dyDescent="0.25">
      <c r="A216" s="15" t="s">
        <v>5</v>
      </c>
      <c r="B216" s="26"/>
      <c r="C216" s="65"/>
      <c r="D216" s="3">
        <f t="shared" si="56"/>
        <v>0</v>
      </c>
      <c r="E216" s="4">
        <v>0</v>
      </c>
      <c r="F216" s="3">
        <f t="shared" si="57"/>
        <v>0</v>
      </c>
    </row>
    <row r="217" spans="1:8" x14ac:dyDescent="0.25">
      <c r="A217" s="15" t="s">
        <v>85</v>
      </c>
      <c r="B217" s="26"/>
      <c r="C217" s="65"/>
      <c r="D217" s="3">
        <f t="shared" si="56"/>
        <v>0</v>
      </c>
      <c r="E217" s="4">
        <v>0</v>
      </c>
      <c r="F217" s="3">
        <f t="shared" si="57"/>
        <v>0</v>
      </c>
    </row>
    <row r="218" spans="1:8" x14ac:dyDescent="0.25">
      <c r="A218" s="89" t="s">
        <v>6</v>
      </c>
      <c r="B218" s="90"/>
      <c r="C218" s="54"/>
      <c r="D218" s="25"/>
      <c r="E218" s="24"/>
      <c r="F218" s="5">
        <f>SUM(F213:F217)</f>
        <v>0</v>
      </c>
    </row>
    <row r="220" spans="1:8" ht="36" x14ac:dyDescent="0.25">
      <c r="A220" s="91" t="s">
        <v>41</v>
      </c>
      <c r="B220" s="7" t="s">
        <v>23</v>
      </c>
      <c r="C220" s="7" t="s">
        <v>25</v>
      </c>
      <c r="D220" s="8" t="s">
        <v>2</v>
      </c>
      <c r="E220" s="9" t="s">
        <v>1</v>
      </c>
      <c r="F220" s="10" t="s">
        <v>3</v>
      </c>
    </row>
    <row r="221" spans="1:8" x14ac:dyDescent="0.25">
      <c r="A221" s="92"/>
      <c r="B221" s="11" t="s">
        <v>24</v>
      </c>
      <c r="C221" s="12" t="s">
        <v>26</v>
      </c>
      <c r="D221" s="13" t="s">
        <v>26</v>
      </c>
      <c r="E221" s="14"/>
      <c r="F221" s="11" t="s">
        <v>26</v>
      </c>
    </row>
    <row r="222" spans="1:8" x14ac:dyDescent="0.25">
      <c r="A222" s="15" t="s">
        <v>20</v>
      </c>
      <c r="B222" s="26">
        <v>15000</v>
      </c>
      <c r="C222" s="76"/>
      <c r="D222" s="3">
        <f t="shared" ref="D222:D227" si="58">B222*C222</f>
        <v>0</v>
      </c>
      <c r="E222" s="4">
        <v>1</v>
      </c>
      <c r="F222" s="3">
        <f t="shared" ref="F222:F227" si="59">D222*E222</f>
        <v>0</v>
      </c>
      <c r="H222" s="18"/>
    </row>
    <row r="223" spans="1:8" x14ac:dyDescent="0.25">
      <c r="A223" s="15" t="s">
        <v>21</v>
      </c>
      <c r="B223" s="27">
        <v>33000</v>
      </c>
      <c r="C223" s="76"/>
      <c r="D223" s="3">
        <f t="shared" si="58"/>
        <v>0</v>
      </c>
      <c r="E223" s="4">
        <v>1</v>
      </c>
      <c r="F223" s="3">
        <f>D223*E223</f>
        <v>0</v>
      </c>
    </row>
    <row r="224" spans="1:8" x14ac:dyDescent="0.25">
      <c r="A224" s="15" t="s">
        <v>42</v>
      </c>
      <c r="B224" s="28">
        <v>39000</v>
      </c>
      <c r="C224" s="76"/>
      <c r="D224" s="3">
        <f t="shared" si="58"/>
        <v>0</v>
      </c>
      <c r="E224" s="4">
        <v>1</v>
      </c>
      <c r="F224" s="3">
        <f t="shared" si="59"/>
        <v>0</v>
      </c>
    </row>
    <row r="225" spans="1:6" x14ac:dyDescent="0.25">
      <c r="A225" s="15" t="s">
        <v>22</v>
      </c>
      <c r="B225" s="29">
        <v>18000</v>
      </c>
      <c r="C225" s="76"/>
      <c r="D225" s="3">
        <f t="shared" si="58"/>
        <v>0</v>
      </c>
      <c r="E225" s="4">
        <v>1</v>
      </c>
      <c r="F225" s="3">
        <f t="shared" si="59"/>
        <v>0</v>
      </c>
    </row>
    <row r="226" spans="1:6" x14ac:dyDescent="0.25">
      <c r="A226" s="15" t="s">
        <v>5</v>
      </c>
      <c r="B226" s="29">
        <v>200</v>
      </c>
      <c r="C226" s="76"/>
      <c r="D226" s="3">
        <f t="shared" si="58"/>
        <v>0</v>
      </c>
      <c r="E226" s="4">
        <v>1</v>
      </c>
      <c r="F226" s="3">
        <f t="shared" si="59"/>
        <v>0</v>
      </c>
    </row>
    <row r="227" spans="1:6" x14ac:dyDescent="0.25">
      <c r="A227" s="15" t="s">
        <v>85</v>
      </c>
      <c r="B227" s="26">
        <v>1</v>
      </c>
      <c r="C227" s="64">
        <f>F364+F370+F378+F388+F395</f>
        <v>0</v>
      </c>
      <c r="D227" s="3">
        <f t="shared" si="58"/>
        <v>0</v>
      </c>
      <c r="E227" s="4">
        <v>1</v>
      </c>
      <c r="F227" s="3">
        <f t="shared" si="59"/>
        <v>0</v>
      </c>
    </row>
    <row r="228" spans="1:6" x14ac:dyDescent="0.25">
      <c r="A228" s="89" t="s">
        <v>6</v>
      </c>
      <c r="B228" s="90"/>
      <c r="C228" s="54"/>
      <c r="D228" s="25"/>
      <c r="E228" s="24"/>
      <c r="F228" s="5">
        <f t="shared" ref="F228" si="60">SUM(F222:F227)</f>
        <v>0</v>
      </c>
    </row>
    <row r="230" spans="1:6" x14ac:dyDescent="0.25">
      <c r="A230" s="6" t="s">
        <v>87</v>
      </c>
      <c r="D230" s="18"/>
    </row>
    <row r="231" spans="1:6" x14ac:dyDescent="0.25">
      <c r="A231" s="6" t="s">
        <v>88</v>
      </c>
    </row>
    <row r="232" spans="1:6" ht="362.25" customHeight="1" x14ac:dyDescent="0.25"/>
    <row r="233" spans="1:6" ht="26.25" customHeight="1" x14ac:dyDescent="0.25">
      <c r="A233" s="95" t="s">
        <v>44</v>
      </c>
      <c r="B233" s="95"/>
      <c r="C233" s="95"/>
      <c r="D233" s="95"/>
    </row>
    <row r="235" spans="1:6" ht="71.25" x14ac:dyDescent="0.25">
      <c r="A235" s="33" t="s">
        <v>13</v>
      </c>
      <c r="B235" s="36"/>
      <c r="C235" s="38"/>
      <c r="D235" s="2" t="s">
        <v>45</v>
      </c>
    </row>
    <row r="236" spans="1:6" x14ac:dyDescent="0.25">
      <c r="A236" s="34" t="s">
        <v>0</v>
      </c>
      <c r="B236" s="25"/>
      <c r="C236" s="59"/>
      <c r="D236" s="3">
        <f>F14</f>
        <v>0</v>
      </c>
    </row>
    <row r="237" spans="1:6" x14ac:dyDescent="0.25">
      <c r="A237" s="34" t="s">
        <v>14</v>
      </c>
      <c r="B237" s="23"/>
      <c r="C237" s="59"/>
      <c r="D237" s="3">
        <f>F25</f>
        <v>0</v>
      </c>
    </row>
    <row r="238" spans="1:6" x14ac:dyDescent="0.25">
      <c r="A238" s="34" t="s">
        <v>15</v>
      </c>
      <c r="B238" s="23"/>
      <c r="C238" s="59"/>
      <c r="D238" s="3">
        <f>F36</f>
        <v>0</v>
      </c>
    </row>
    <row r="239" spans="1:6" x14ac:dyDescent="0.25">
      <c r="A239" s="34" t="s">
        <v>43</v>
      </c>
      <c r="B239" s="23"/>
      <c r="C239" s="59"/>
      <c r="D239" s="3">
        <f>F47</f>
        <v>0</v>
      </c>
    </row>
    <row r="240" spans="1:6" x14ac:dyDescent="0.25">
      <c r="A240" s="34" t="s">
        <v>10</v>
      </c>
      <c r="B240" s="23"/>
      <c r="C240" s="59"/>
      <c r="D240" s="3">
        <f>F57</f>
        <v>0</v>
      </c>
    </row>
    <row r="241" spans="1:4" x14ac:dyDescent="0.25">
      <c r="A241" s="34" t="s">
        <v>11</v>
      </c>
      <c r="B241" s="23"/>
      <c r="C241" s="59"/>
      <c r="D241" s="3">
        <f>F68</f>
        <v>0</v>
      </c>
    </row>
    <row r="242" spans="1:4" x14ac:dyDescent="0.25">
      <c r="A242" s="34" t="s">
        <v>27</v>
      </c>
      <c r="B242" s="23"/>
      <c r="C242" s="59"/>
      <c r="D242" s="3">
        <f>F79</f>
        <v>0</v>
      </c>
    </row>
    <row r="243" spans="1:4" x14ac:dyDescent="0.25">
      <c r="A243" s="34" t="s">
        <v>12</v>
      </c>
      <c r="B243" s="23"/>
      <c r="C243" s="59"/>
      <c r="D243" s="3">
        <f>F89</f>
        <v>0</v>
      </c>
    </row>
    <row r="244" spans="1:4" x14ac:dyDescent="0.25">
      <c r="A244" s="34" t="s">
        <v>28</v>
      </c>
      <c r="B244" s="23"/>
      <c r="C244" s="59"/>
      <c r="D244" s="3">
        <f>F99</f>
        <v>0</v>
      </c>
    </row>
    <row r="245" spans="1:4" x14ac:dyDescent="0.25">
      <c r="A245" s="34" t="s">
        <v>29</v>
      </c>
      <c r="B245" s="23"/>
      <c r="C245" s="59"/>
      <c r="D245" s="3">
        <f>F109</f>
        <v>0</v>
      </c>
    </row>
    <row r="246" spans="1:4" x14ac:dyDescent="0.25">
      <c r="A246" s="34" t="s">
        <v>30</v>
      </c>
      <c r="B246" s="23"/>
      <c r="C246" s="59"/>
      <c r="D246" s="3">
        <f>F120</f>
        <v>0</v>
      </c>
    </row>
    <row r="247" spans="1:4" x14ac:dyDescent="0.25">
      <c r="A247" s="34" t="s">
        <v>31</v>
      </c>
      <c r="B247" s="23"/>
      <c r="C247" s="59"/>
      <c r="D247" s="3">
        <f>F130</f>
        <v>0</v>
      </c>
    </row>
    <row r="248" spans="1:4" x14ac:dyDescent="0.25">
      <c r="A248" s="34" t="s">
        <v>32</v>
      </c>
      <c r="B248" s="23"/>
      <c r="C248" s="59"/>
      <c r="D248" s="3">
        <f>F140</f>
        <v>0</v>
      </c>
    </row>
    <row r="249" spans="1:4" x14ac:dyDescent="0.25">
      <c r="A249" s="34" t="s">
        <v>33</v>
      </c>
      <c r="B249" s="23"/>
      <c r="C249" s="59"/>
      <c r="D249" s="3">
        <f>F150</f>
        <v>0</v>
      </c>
    </row>
    <row r="250" spans="1:4" x14ac:dyDescent="0.25">
      <c r="A250" s="34" t="s">
        <v>34</v>
      </c>
      <c r="B250" s="23"/>
      <c r="C250" s="59"/>
      <c r="D250" s="3">
        <f>F161</f>
        <v>0</v>
      </c>
    </row>
    <row r="251" spans="1:4" x14ac:dyDescent="0.25">
      <c r="A251" s="34" t="s">
        <v>35</v>
      </c>
      <c r="B251" s="23"/>
      <c r="C251" s="59"/>
      <c r="D251" s="3">
        <f>F171</f>
        <v>0</v>
      </c>
    </row>
    <row r="252" spans="1:4" x14ac:dyDescent="0.25">
      <c r="A252" s="34" t="s">
        <v>36</v>
      </c>
      <c r="B252" s="23"/>
      <c r="C252" s="59"/>
      <c r="D252" s="3">
        <f>F181</f>
        <v>0</v>
      </c>
    </row>
    <row r="253" spans="1:4" x14ac:dyDescent="0.25">
      <c r="A253" s="34" t="s">
        <v>37</v>
      </c>
      <c r="B253" s="23"/>
      <c r="C253" s="59"/>
      <c r="D253" s="3">
        <f>F190</f>
        <v>0</v>
      </c>
    </row>
    <row r="254" spans="1:4" x14ac:dyDescent="0.25">
      <c r="A254" s="34" t="s">
        <v>38</v>
      </c>
      <c r="B254" s="23"/>
      <c r="C254" s="59"/>
      <c r="D254" s="3">
        <f>F199</f>
        <v>0</v>
      </c>
    </row>
    <row r="255" spans="1:4" x14ac:dyDescent="0.25">
      <c r="A255" s="34" t="s">
        <v>39</v>
      </c>
      <c r="B255" s="23"/>
      <c r="C255" s="59"/>
      <c r="D255" s="3">
        <f>F209</f>
        <v>0</v>
      </c>
    </row>
    <row r="256" spans="1:4" x14ac:dyDescent="0.25">
      <c r="A256" s="34" t="s">
        <v>40</v>
      </c>
      <c r="B256" s="23"/>
      <c r="C256" s="59"/>
      <c r="D256" s="3">
        <f>F218</f>
        <v>0</v>
      </c>
    </row>
    <row r="257" spans="1:4" x14ac:dyDescent="0.25">
      <c r="A257" s="34" t="s">
        <v>41</v>
      </c>
      <c r="B257" s="23"/>
      <c r="C257" s="59"/>
      <c r="D257" s="3">
        <f>F228</f>
        <v>0</v>
      </c>
    </row>
    <row r="258" spans="1:4" x14ac:dyDescent="0.25">
      <c r="A258" s="35" t="s">
        <v>6</v>
      </c>
      <c r="B258" s="37"/>
      <c r="C258" s="60"/>
      <c r="D258" s="5">
        <f>SUM(D236:D257)</f>
        <v>0</v>
      </c>
    </row>
    <row r="260" spans="1:4" ht="15.75" x14ac:dyDescent="0.25">
      <c r="A260" s="96" t="s">
        <v>47</v>
      </c>
      <c r="B260" s="96"/>
      <c r="C260" s="96"/>
      <c r="D260" s="96"/>
    </row>
    <row r="261" spans="1:4" x14ac:dyDescent="0.25">
      <c r="A261" s="97"/>
      <c r="B261" s="97"/>
      <c r="C261" s="97"/>
      <c r="D261" s="97"/>
    </row>
    <row r="263" spans="1:4" ht="71.25" x14ac:dyDescent="0.25">
      <c r="A263" s="98" t="s">
        <v>48</v>
      </c>
      <c r="B263" s="99"/>
      <c r="C263" s="100"/>
      <c r="D263" s="2" t="s">
        <v>49</v>
      </c>
    </row>
    <row r="264" spans="1:4" x14ac:dyDescent="0.25">
      <c r="A264" s="34" t="s">
        <v>16</v>
      </c>
      <c r="B264" s="23"/>
      <c r="C264" s="59"/>
      <c r="D264" s="3">
        <f>F8+F19+F30+F41+F51+F62+F73+F83+F93+F103+F114+F124+F134+F144+F155+F165+F175+F185+F194+F204+F213+F222</f>
        <v>0</v>
      </c>
    </row>
    <row r="265" spans="1:4" x14ac:dyDescent="0.25">
      <c r="A265" s="34" t="s">
        <v>50</v>
      </c>
      <c r="B265" s="23"/>
      <c r="C265" s="59"/>
      <c r="D265" s="3">
        <f>F9+F20+F31+F42+F52+F63+F74+F84+F94+F104+F115+F125+F135+F145+F156+F166+F176+F223</f>
        <v>0</v>
      </c>
    </row>
    <row r="266" spans="1:4" x14ac:dyDescent="0.25">
      <c r="A266" s="34" t="s">
        <v>51</v>
      </c>
      <c r="B266" s="23"/>
      <c r="C266" s="59"/>
      <c r="D266" s="3">
        <f>F186+F195+F205+F214+F224</f>
        <v>0</v>
      </c>
    </row>
    <row r="267" spans="1:4" x14ac:dyDescent="0.25">
      <c r="A267" s="34" t="s">
        <v>4</v>
      </c>
      <c r="B267" s="23"/>
      <c r="C267" s="59"/>
      <c r="D267" s="3">
        <f>F11+F22+F33+F44+F54+F65+F76+F86+F96+F106+F117+F127+F137+F147+F158+F168+F178+F187+F196+F206+F215+F225</f>
        <v>0</v>
      </c>
    </row>
    <row r="268" spans="1:4" x14ac:dyDescent="0.25">
      <c r="A268" s="34" t="s">
        <v>5</v>
      </c>
      <c r="B268" s="23"/>
      <c r="C268" s="59"/>
      <c r="D268" s="3">
        <f>F12+F23+F34+F45+F55+F66+F77+F87+F97+F107+F118+F128+F138+F148+F159+F169+F179+F188+F197+F207+F216+F226</f>
        <v>0</v>
      </c>
    </row>
    <row r="269" spans="1:4" x14ac:dyDescent="0.25">
      <c r="A269" s="34" t="s">
        <v>46</v>
      </c>
      <c r="B269" s="23"/>
      <c r="C269" s="59"/>
      <c r="D269" s="3">
        <f>F282+F288+F296+F306+F313+F321+F330+F338+F346+F353+F364+F370+F378+F388+F395</f>
        <v>0</v>
      </c>
    </row>
    <row r="270" spans="1:4" x14ac:dyDescent="0.25">
      <c r="A270" s="35" t="s">
        <v>6</v>
      </c>
      <c r="B270" s="37"/>
      <c r="C270" s="60"/>
      <c r="D270" s="5">
        <f>SUM(D264:D269)</f>
        <v>0</v>
      </c>
    </row>
    <row r="272" spans="1:4" ht="170.25" customHeight="1" x14ac:dyDescent="0.25"/>
    <row r="273" spans="1:8" ht="42.75" customHeight="1" x14ac:dyDescent="0.25">
      <c r="A273" s="109" t="s">
        <v>80</v>
      </c>
      <c r="B273" s="109"/>
      <c r="C273" s="109"/>
      <c r="D273" s="109"/>
      <c r="E273" s="109"/>
      <c r="F273" s="109"/>
      <c r="G273" s="1"/>
      <c r="H273" s="1"/>
    </row>
    <row r="274" spans="1:8" ht="15" customHeight="1" x14ac:dyDescent="0.25">
      <c r="A274" s="45"/>
      <c r="B274" s="45"/>
      <c r="C274" s="61"/>
      <c r="D274" s="45"/>
      <c r="E274" s="45"/>
      <c r="F274" s="45"/>
      <c r="G274" s="1"/>
      <c r="H274" s="1"/>
    </row>
    <row r="275" spans="1:8" ht="15" customHeight="1" x14ac:dyDescent="0.25">
      <c r="A275" s="48" t="s">
        <v>0</v>
      </c>
      <c r="B275" s="45"/>
      <c r="C275" s="61"/>
      <c r="D275" s="45"/>
      <c r="E275" s="45"/>
      <c r="F275" s="45"/>
      <c r="G275" s="1"/>
      <c r="H275" s="1"/>
    </row>
    <row r="276" spans="1:8" ht="11.25" customHeight="1" x14ac:dyDescent="0.25"/>
    <row r="277" spans="1:8" ht="36" x14ac:dyDescent="0.25">
      <c r="A277" s="107" t="s">
        <v>58</v>
      </c>
      <c r="B277" s="7" t="s">
        <v>23</v>
      </c>
      <c r="C277" s="7" t="s">
        <v>25</v>
      </c>
      <c r="D277" s="8" t="s">
        <v>2</v>
      </c>
      <c r="E277" s="9" t="s">
        <v>1</v>
      </c>
      <c r="F277" s="10" t="s">
        <v>3</v>
      </c>
    </row>
    <row r="278" spans="1:8" x14ac:dyDescent="0.25">
      <c r="A278" s="110"/>
      <c r="B278" s="11" t="s">
        <v>24</v>
      </c>
      <c r="C278" s="12" t="s">
        <v>26</v>
      </c>
      <c r="D278" s="13" t="s">
        <v>26</v>
      </c>
      <c r="E278" s="14"/>
      <c r="F278" s="11" t="s">
        <v>26</v>
      </c>
    </row>
    <row r="279" spans="1:8" x14ac:dyDescent="0.25">
      <c r="A279" s="15" t="s">
        <v>55</v>
      </c>
      <c r="B279" s="30">
        <v>258</v>
      </c>
      <c r="C279" s="76"/>
      <c r="D279" s="3">
        <f>B279*C279</f>
        <v>0</v>
      </c>
      <c r="E279" s="4">
        <v>1</v>
      </c>
      <c r="F279" s="3">
        <f>D279*E279</f>
        <v>0</v>
      </c>
    </row>
    <row r="280" spans="1:8" x14ac:dyDescent="0.25">
      <c r="A280" s="15" t="s">
        <v>56</v>
      </c>
      <c r="B280" s="31">
        <v>258</v>
      </c>
      <c r="C280" s="76"/>
      <c r="D280" s="3">
        <f>B280*C280</f>
        <v>0</v>
      </c>
      <c r="E280" s="4">
        <v>6</v>
      </c>
      <c r="F280" s="3">
        <f>D280*E280</f>
        <v>0</v>
      </c>
    </row>
    <row r="281" spans="1:8" x14ac:dyDescent="0.25">
      <c r="A281" s="15" t="s">
        <v>57</v>
      </c>
      <c r="B281" s="32">
        <v>258</v>
      </c>
      <c r="C281" s="76"/>
      <c r="D281" s="3">
        <f>B281*C281</f>
        <v>0</v>
      </c>
      <c r="E281" s="4">
        <v>5</v>
      </c>
      <c r="F281" s="3">
        <f>D281*E281</f>
        <v>0</v>
      </c>
    </row>
    <row r="282" spans="1:8" x14ac:dyDescent="0.25">
      <c r="A282" s="89" t="s">
        <v>6</v>
      </c>
      <c r="B282" s="90"/>
      <c r="C282" s="54"/>
      <c r="D282" s="25"/>
      <c r="E282" s="24"/>
      <c r="F282" s="5">
        <f>SUM(F279:F281)</f>
        <v>0</v>
      </c>
    </row>
    <row r="283" spans="1:8" x14ac:dyDescent="0.25">
      <c r="A283" s="16"/>
      <c r="B283" s="16"/>
      <c r="C283" s="57"/>
      <c r="D283" s="17"/>
      <c r="E283" s="17"/>
      <c r="F283" s="17"/>
    </row>
    <row r="284" spans="1:8" ht="36" x14ac:dyDescent="0.25">
      <c r="A284" s="107" t="s">
        <v>59</v>
      </c>
      <c r="B284" s="7" t="s">
        <v>23</v>
      </c>
      <c r="C284" s="7" t="s">
        <v>25</v>
      </c>
      <c r="D284" s="8" t="s">
        <v>2</v>
      </c>
      <c r="E284" s="9" t="s">
        <v>1</v>
      </c>
      <c r="F284" s="10" t="s">
        <v>3</v>
      </c>
    </row>
    <row r="285" spans="1:8" x14ac:dyDescent="0.25">
      <c r="A285" s="110"/>
      <c r="B285" s="11" t="s">
        <v>24</v>
      </c>
      <c r="C285" s="12" t="s">
        <v>26</v>
      </c>
      <c r="D285" s="13" t="s">
        <v>26</v>
      </c>
      <c r="E285" s="14"/>
      <c r="F285" s="11" t="s">
        <v>26</v>
      </c>
    </row>
    <row r="286" spans="1:8" x14ac:dyDescent="0.25">
      <c r="A286" s="15" t="s">
        <v>60</v>
      </c>
      <c r="B286" s="30">
        <v>2127</v>
      </c>
      <c r="C286" s="76"/>
      <c r="D286" s="3">
        <f>B286*C286</f>
        <v>0</v>
      </c>
      <c r="E286" s="4">
        <v>1</v>
      </c>
      <c r="F286" s="3">
        <f>D286*E286</f>
        <v>0</v>
      </c>
    </row>
    <row r="287" spans="1:8" x14ac:dyDescent="0.25">
      <c r="A287" s="15" t="s">
        <v>61</v>
      </c>
      <c r="B287" s="31">
        <v>2127</v>
      </c>
      <c r="C287" s="76"/>
      <c r="D287" s="3">
        <f>B287*C287</f>
        <v>0</v>
      </c>
      <c r="E287" s="4">
        <v>6</v>
      </c>
      <c r="F287" s="3">
        <f>D287*E287</f>
        <v>0</v>
      </c>
    </row>
    <row r="288" spans="1:8" x14ac:dyDescent="0.25">
      <c r="A288" s="89" t="s">
        <v>6</v>
      </c>
      <c r="B288" s="90"/>
      <c r="C288" s="54"/>
      <c r="D288" s="25"/>
      <c r="E288" s="24"/>
      <c r="F288" s="5">
        <f>SUM(F286:F287)</f>
        <v>0</v>
      </c>
    </row>
    <row r="290" spans="1:6" ht="36" x14ac:dyDescent="0.25">
      <c r="A290" s="107" t="s">
        <v>62</v>
      </c>
      <c r="B290" s="7" t="s">
        <v>23</v>
      </c>
      <c r="C290" s="7" t="s">
        <v>25</v>
      </c>
      <c r="D290" s="8" t="s">
        <v>2</v>
      </c>
      <c r="E290" s="9" t="s">
        <v>1</v>
      </c>
      <c r="F290" s="10" t="s">
        <v>3</v>
      </c>
    </row>
    <row r="291" spans="1:6" x14ac:dyDescent="0.25">
      <c r="A291" s="110"/>
      <c r="B291" s="11" t="s">
        <v>24</v>
      </c>
      <c r="C291" s="12" t="s">
        <v>26</v>
      </c>
      <c r="D291" s="13" t="s">
        <v>26</v>
      </c>
      <c r="E291" s="14"/>
      <c r="F291" s="11" t="s">
        <v>26</v>
      </c>
    </row>
    <row r="292" spans="1:6" x14ac:dyDescent="0.25">
      <c r="A292" s="15" t="s">
        <v>63</v>
      </c>
      <c r="B292" s="30">
        <v>23</v>
      </c>
      <c r="C292" s="76"/>
      <c r="D292" s="3">
        <f>B292*C292</f>
        <v>0</v>
      </c>
      <c r="E292" s="4">
        <v>1</v>
      </c>
      <c r="F292" s="3">
        <f>D292*E292</f>
        <v>0</v>
      </c>
    </row>
    <row r="293" spans="1:6" x14ac:dyDescent="0.25">
      <c r="A293" s="15" t="s">
        <v>64</v>
      </c>
      <c r="B293" s="31">
        <v>23</v>
      </c>
      <c r="C293" s="76"/>
      <c r="D293" s="3">
        <f>B293*C293</f>
        <v>0</v>
      </c>
      <c r="E293" s="4">
        <v>4</v>
      </c>
      <c r="F293" s="3">
        <f t="shared" ref="F293" si="61">D293*E293</f>
        <v>0</v>
      </c>
    </row>
    <row r="294" spans="1:6" x14ac:dyDescent="0.25">
      <c r="A294" s="15" t="s">
        <v>57</v>
      </c>
      <c r="B294" s="30">
        <v>23</v>
      </c>
      <c r="C294" s="76"/>
      <c r="D294" s="3">
        <f>B294*C294</f>
        <v>0</v>
      </c>
      <c r="E294" s="4">
        <v>25</v>
      </c>
      <c r="F294" s="3">
        <f>D294*E294</f>
        <v>0</v>
      </c>
    </row>
    <row r="295" spans="1:6" x14ac:dyDescent="0.25">
      <c r="A295" s="39" t="s">
        <v>65</v>
      </c>
      <c r="B295" s="30">
        <v>23</v>
      </c>
      <c r="C295" s="76"/>
      <c r="D295" s="3">
        <f>B295*C295</f>
        <v>0</v>
      </c>
      <c r="E295" s="40">
        <v>1</v>
      </c>
      <c r="F295" s="3">
        <f>D295*E295</f>
        <v>0</v>
      </c>
    </row>
    <row r="296" spans="1:6" x14ac:dyDescent="0.25">
      <c r="A296" s="89" t="s">
        <v>6</v>
      </c>
      <c r="B296" s="90"/>
      <c r="C296" s="54"/>
      <c r="D296" s="25"/>
      <c r="E296" s="24"/>
      <c r="F296" s="5">
        <f>SUM(F292:F295)</f>
        <v>0</v>
      </c>
    </row>
    <row r="297" spans="1:6" ht="12" customHeight="1" x14ac:dyDescent="0.25"/>
    <row r="298" spans="1:6" ht="36" x14ac:dyDescent="0.25">
      <c r="A298" s="107" t="s">
        <v>66</v>
      </c>
      <c r="B298" s="7" t="s">
        <v>69</v>
      </c>
      <c r="C298" s="7" t="s">
        <v>25</v>
      </c>
      <c r="D298" s="8" t="s">
        <v>2</v>
      </c>
      <c r="E298" s="9" t="s">
        <v>1</v>
      </c>
      <c r="F298" s="10" t="s">
        <v>3</v>
      </c>
    </row>
    <row r="299" spans="1:6" x14ac:dyDescent="0.25">
      <c r="A299" s="110"/>
      <c r="B299" s="11" t="s">
        <v>68</v>
      </c>
      <c r="C299" s="12" t="s">
        <v>26</v>
      </c>
      <c r="D299" s="13" t="s">
        <v>26</v>
      </c>
      <c r="E299" s="14"/>
      <c r="F299" s="11" t="s">
        <v>26</v>
      </c>
    </row>
    <row r="300" spans="1:6" x14ac:dyDescent="0.25">
      <c r="A300" s="46" t="s">
        <v>67</v>
      </c>
      <c r="B300" s="30">
        <v>58</v>
      </c>
      <c r="C300" s="76"/>
      <c r="D300" s="3">
        <f>B300*C300</f>
        <v>0</v>
      </c>
      <c r="E300" s="14">
        <v>1</v>
      </c>
      <c r="F300" s="3">
        <f>D300*E300</f>
        <v>0</v>
      </c>
    </row>
    <row r="301" spans="1:6" x14ac:dyDescent="0.25">
      <c r="A301" s="15" t="s">
        <v>70</v>
      </c>
      <c r="B301" s="78">
        <v>84</v>
      </c>
      <c r="C301" s="76"/>
      <c r="D301" s="3">
        <f>B301*C301</f>
        <v>0</v>
      </c>
      <c r="E301" s="4">
        <v>1</v>
      </c>
      <c r="F301" s="3">
        <f>D301*E301</f>
        <v>0</v>
      </c>
    </row>
    <row r="302" spans="1:6" x14ac:dyDescent="0.25">
      <c r="A302" s="15" t="s">
        <v>64</v>
      </c>
      <c r="B302" s="79">
        <v>84</v>
      </c>
      <c r="C302" s="76"/>
      <c r="D302" s="3">
        <f t="shared" ref="D302" si="62">B302*C302</f>
        <v>0</v>
      </c>
      <c r="E302" s="4">
        <v>4</v>
      </c>
      <c r="F302" s="3">
        <f t="shared" ref="F302" si="63">D302*E302</f>
        <v>0</v>
      </c>
    </row>
    <row r="303" spans="1:6" x14ac:dyDescent="0.25">
      <c r="A303" s="15" t="s">
        <v>57</v>
      </c>
      <c r="B303" s="78">
        <v>84</v>
      </c>
      <c r="C303" s="76"/>
      <c r="D303" s="3">
        <f>B303*C303</f>
        <v>0</v>
      </c>
      <c r="E303" s="4">
        <v>25</v>
      </c>
      <c r="F303" s="3">
        <f>D303*E303</f>
        <v>0</v>
      </c>
    </row>
    <row r="304" spans="1:6" x14ac:dyDescent="0.25">
      <c r="A304" s="39" t="s">
        <v>71</v>
      </c>
      <c r="B304" s="78">
        <v>84</v>
      </c>
      <c r="C304" s="76"/>
      <c r="D304" s="3">
        <f>B304*C304</f>
        <v>0</v>
      </c>
      <c r="E304" s="40">
        <v>1</v>
      </c>
      <c r="F304" s="3">
        <f>D304*E304</f>
        <v>0</v>
      </c>
    </row>
    <row r="305" spans="1:6" x14ac:dyDescent="0.25">
      <c r="A305" s="15" t="s">
        <v>72</v>
      </c>
      <c r="B305" s="30">
        <v>58</v>
      </c>
      <c r="C305" s="76"/>
      <c r="D305" s="3">
        <f>B305*C305</f>
        <v>0</v>
      </c>
      <c r="E305" s="40">
        <v>1</v>
      </c>
      <c r="F305" s="3">
        <f>D305*E305</f>
        <v>0</v>
      </c>
    </row>
    <row r="306" spans="1:6" x14ac:dyDescent="0.25">
      <c r="A306" s="89" t="s">
        <v>6</v>
      </c>
      <c r="B306" s="90"/>
      <c r="C306" s="54"/>
      <c r="D306" s="25"/>
      <c r="E306" s="24"/>
      <c r="F306" s="5">
        <f>SUM(F300:F305)</f>
        <v>0</v>
      </c>
    </row>
    <row r="307" spans="1:6" ht="9.75" customHeight="1" x14ac:dyDescent="0.25">
      <c r="A307" s="16"/>
      <c r="B307" s="16"/>
      <c r="C307" s="57"/>
      <c r="D307" s="17"/>
      <c r="E307" s="17"/>
      <c r="F307" s="17"/>
    </row>
    <row r="308" spans="1:6" ht="36" x14ac:dyDescent="0.25">
      <c r="A308" s="107" t="s">
        <v>73</v>
      </c>
      <c r="B308" s="7" t="s">
        <v>69</v>
      </c>
      <c r="C308" s="7" t="s">
        <v>25</v>
      </c>
      <c r="D308" s="8" t="s">
        <v>2</v>
      </c>
      <c r="E308" s="9" t="s">
        <v>1</v>
      </c>
      <c r="F308" s="10" t="s">
        <v>3</v>
      </c>
    </row>
    <row r="309" spans="1:6" x14ac:dyDescent="0.25">
      <c r="A309" s="110"/>
      <c r="B309" s="11" t="s">
        <v>68</v>
      </c>
      <c r="C309" s="12" t="s">
        <v>26</v>
      </c>
      <c r="D309" s="13" t="s">
        <v>26</v>
      </c>
      <c r="E309" s="14"/>
      <c r="F309" s="11" t="s">
        <v>26</v>
      </c>
    </row>
    <row r="310" spans="1:6" x14ac:dyDescent="0.25">
      <c r="A310" s="15" t="s">
        <v>74</v>
      </c>
      <c r="B310" s="30">
        <v>30</v>
      </c>
      <c r="C310" s="76"/>
      <c r="D310" s="3">
        <f>B310*C310</f>
        <v>0</v>
      </c>
      <c r="E310" s="4">
        <v>1</v>
      </c>
      <c r="F310" s="3">
        <f>D310*E310</f>
        <v>0</v>
      </c>
    </row>
    <row r="311" spans="1:6" x14ac:dyDescent="0.25">
      <c r="A311" s="15" t="s">
        <v>75</v>
      </c>
      <c r="B311" s="31">
        <v>30</v>
      </c>
      <c r="C311" s="76"/>
      <c r="D311" s="3">
        <f t="shared" ref="D311:D312" si="64">B311*C311</f>
        <v>0</v>
      </c>
      <c r="E311" s="4">
        <v>6</v>
      </c>
      <c r="F311" s="3">
        <f t="shared" ref="F311:F312" si="65">D311*E311</f>
        <v>0</v>
      </c>
    </row>
    <row r="312" spans="1:6" x14ac:dyDescent="0.25">
      <c r="A312" s="15" t="s">
        <v>57</v>
      </c>
      <c r="B312" s="32">
        <v>30</v>
      </c>
      <c r="C312" s="76"/>
      <c r="D312" s="3">
        <f t="shared" si="64"/>
        <v>0</v>
      </c>
      <c r="E312" s="4">
        <v>25</v>
      </c>
      <c r="F312" s="3">
        <f t="shared" si="65"/>
        <v>0</v>
      </c>
    </row>
    <row r="313" spans="1:6" x14ac:dyDescent="0.25">
      <c r="A313" s="89" t="s">
        <v>6</v>
      </c>
      <c r="B313" s="90"/>
      <c r="C313" s="54"/>
      <c r="D313" s="25"/>
      <c r="E313" s="24"/>
      <c r="F313" s="5">
        <f>SUM(F310:F312)</f>
        <v>0</v>
      </c>
    </row>
    <row r="314" spans="1:6" x14ac:dyDescent="0.25">
      <c r="A314" s="16"/>
      <c r="B314" s="16"/>
      <c r="C314" s="57"/>
      <c r="D314" s="17"/>
      <c r="E314" s="17"/>
      <c r="F314" s="17"/>
    </row>
    <row r="315" spans="1:6" ht="15.75" x14ac:dyDescent="0.25">
      <c r="A315" s="49" t="s">
        <v>7</v>
      </c>
      <c r="B315" s="16"/>
      <c r="C315" s="57"/>
      <c r="D315" s="17"/>
      <c r="E315" s="17"/>
      <c r="F315" s="17"/>
    </row>
    <row r="316" spans="1:6" ht="36" x14ac:dyDescent="0.25">
      <c r="A316" s="107" t="s">
        <v>76</v>
      </c>
      <c r="B316" s="7" t="s">
        <v>23</v>
      </c>
      <c r="C316" s="7" t="s">
        <v>25</v>
      </c>
      <c r="D316" s="8" t="s">
        <v>2</v>
      </c>
      <c r="E316" s="9" t="s">
        <v>1</v>
      </c>
      <c r="F316" s="10" t="s">
        <v>3</v>
      </c>
    </row>
    <row r="317" spans="1:6" x14ac:dyDescent="0.25">
      <c r="A317" s="110"/>
      <c r="B317" s="11" t="s">
        <v>24</v>
      </c>
      <c r="C317" s="12" t="s">
        <v>26</v>
      </c>
      <c r="D317" s="13" t="s">
        <v>26</v>
      </c>
      <c r="E317" s="14"/>
      <c r="F317" s="11" t="s">
        <v>26</v>
      </c>
    </row>
    <row r="318" spans="1:6" x14ac:dyDescent="0.25">
      <c r="A318" s="15" t="s">
        <v>55</v>
      </c>
      <c r="B318" s="30">
        <v>194</v>
      </c>
      <c r="C318" s="76"/>
      <c r="D318" s="3">
        <f>B318*C318</f>
        <v>0</v>
      </c>
      <c r="E318" s="4">
        <v>1</v>
      </c>
      <c r="F318" s="3">
        <f>D318*E318</f>
        <v>0</v>
      </c>
    </row>
    <row r="319" spans="1:6" x14ac:dyDescent="0.25">
      <c r="A319" s="15" t="s">
        <v>56</v>
      </c>
      <c r="B319" s="31">
        <v>194</v>
      </c>
      <c r="C319" s="76"/>
      <c r="D319" s="3">
        <f t="shared" ref="D319:D320" si="66">B319*C319</f>
        <v>0</v>
      </c>
      <c r="E319" s="4">
        <v>6</v>
      </c>
      <c r="F319" s="3">
        <f t="shared" ref="F319:F320" si="67">D319*E319</f>
        <v>0</v>
      </c>
    </row>
    <row r="320" spans="1:6" x14ac:dyDescent="0.25">
      <c r="A320" s="15" t="s">
        <v>57</v>
      </c>
      <c r="B320" s="67">
        <v>194</v>
      </c>
      <c r="C320" s="76"/>
      <c r="D320" s="3">
        <f t="shared" si="66"/>
        <v>0</v>
      </c>
      <c r="E320" s="4">
        <v>0</v>
      </c>
      <c r="F320" s="3">
        <f t="shared" si="67"/>
        <v>0</v>
      </c>
    </row>
    <row r="321" spans="1:6" x14ac:dyDescent="0.25">
      <c r="A321" s="89" t="s">
        <v>6</v>
      </c>
      <c r="B321" s="90"/>
      <c r="C321" s="54"/>
      <c r="D321" s="25"/>
      <c r="E321" s="24"/>
      <c r="F321" s="5">
        <f>SUM(F318:F320)</f>
        <v>0</v>
      </c>
    </row>
    <row r="322" spans="1:6" x14ac:dyDescent="0.25">
      <c r="A322" s="16"/>
      <c r="B322" s="16"/>
      <c r="C322" s="57"/>
      <c r="D322" s="17"/>
      <c r="E322" s="17"/>
      <c r="F322" s="17"/>
    </row>
    <row r="323" spans="1:6" ht="15.75" x14ac:dyDescent="0.25">
      <c r="A323" s="49" t="s">
        <v>77</v>
      </c>
      <c r="B323" s="16"/>
      <c r="C323" s="57"/>
      <c r="D323" s="17"/>
      <c r="E323" s="17"/>
      <c r="F323" s="17"/>
    </row>
    <row r="324" spans="1:6" ht="36" x14ac:dyDescent="0.25">
      <c r="A324" s="107" t="s">
        <v>62</v>
      </c>
      <c r="B324" s="7" t="s">
        <v>23</v>
      </c>
      <c r="C324" s="7" t="s">
        <v>25</v>
      </c>
      <c r="D324" s="8" t="s">
        <v>2</v>
      </c>
      <c r="E324" s="9" t="s">
        <v>1</v>
      </c>
      <c r="F324" s="10" t="s">
        <v>3</v>
      </c>
    </row>
    <row r="325" spans="1:6" x14ac:dyDescent="0.25">
      <c r="A325" s="110"/>
      <c r="B325" s="11" t="s">
        <v>24</v>
      </c>
      <c r="C325" s="12" t="s">
        <v>26</v>
      </c>
      <c r="D325" s="13" t="s">
        <v>26</v>
      </c>
      <c r="E325" s="14"/>
      <c r="F325" s="11" t="s">
        <v>26</v>
      </c>
    </row>
    <row r="326" spans="1:6" x14ac:dyDescent="0.25">
      <c r="A326" s="15" t="s">
        <v>63</v>
      </c>
      <c r="B326" s="30">
        <v>24</v>
      </c>
      <c r="C326" s="76"/>
      <c r="D326" s="3">
        <f>B326*C326</f>
        <v>0</v>
      </c>
      <c r="E326" s="4">
        <v>1</v>
      </c>
      <c r="F326" s="3">
        <f>D326*E326</f>
        <v>0</v>
      </c>
    </row>
    <row r="327" spans="1:6" x14ac:dyDescent="0.25">
      <c r="A327" s="15" t="s">
        <v>64</v>
      </c>
      <c r="B327" s="31">
        <v>24</v>
      </c>
      <c r="C327" s="76"/>
      <c r="D327" s="3">
        <f t="shared" ref="D327" si="68">B327*C327</f>
        <v>0</v>
      </c>
      <c r="E327" s="4">
        <v>4</v>
      </c>
      <c r="F327" s="3">
        <f t="shared" ref="F327" si="69">D327*E327</f>
        <v>0</v>
      </c>
    </row>
    <row r="328" spans="1:6" x14ac:dyDescent="0.25">
      <c r="A328" s="15" t="s">
        <v>57</v>
      </c>
      <c r="B328" s="30">
        <v>24</v>
      </c>
      <c r="C328" s="76"/>
      <c r="D328" s="3">
        <f>B328*C328</f>
        <v>0</v>
      </c>
      <c r="E328" s="4">
        <v>25</v>
      </c>
      <c r="F328" s="3">
        <f>D328*E328</f>
        <v>0</v>
      </c>
    </row>
    <row r="329" spans="1:6" x14ac:dyDescent="0.25">
      <c r="A329" s="39" t="s">
        <v>65</v>
      </c>
      <c r="B329" s="30">
        <v>24</v>
      </c>
      <c r="C329" s="76"/>
      <c r="D329" s="3">
        <f>B329*C329</f>
        <v>0</v>
      </c>
      <c r="E329" s="40">
        <v>1</v>
      </c>
      <c r="F329" s="3">
        <f>D329*E329</f>
        <v>0</v>
      </c>
    </row>
    <row r="330" spans="1:6" x14ac:dyDescent="0.25">
      <c r="A330" s="89" t="s">
        <v>6</v>
      </c>
      <c r="B330" s="90"/>
      <c r="C330" s="54"/>
      <c r="D330" s="25"/>
      <c r="E330" s="24"/>
      <c r="F330" s="5">
        <f>SUM(F326:F329)</f>
        <v>0</v>
      </c>
    </row>
    <row r="331" spans="1:6" x14ac:dyDescent="0.25">
      <c r="A331" s="16"/>
      <c r="B331" s="16"/>
      <c r="C331" s="57"/>
      <c r="D331" s="17"/>
      <c r="E331" s="17"/>
      <c r="F331" s="17"/>
    </row>
    <row r="332" spans="1:6" ht="15.75" x14ac:dyDescent="0.25">
      <c r="A332" s="49" t="s">
        <v>11</v>
      </c>
      <c r="B332" s="16"/>
      <c r="C332" s="57"/>
      <c r="D332" s="17"/>
      <c r="E332" s="17"/>
      <c r="F332" s="17"/>
    </row>
    <row r="333" spans="1:6" ht="36" x14ac:dyDescent="0.25">
      <c r="A333" s="107" t="s">
        <v>58</v>
      </c>
      <c r="B333" s="7" t="s">
        <v>23</v>
      </c>
      <c r="C333" s="7" t="s">
        <v>25</v>
      </c>
      <c r="D333" s="8" t="s">
        <v>2</v>
      </c>
      <c r="E333" s="9" t="s">
        <v>1</v>
      </c>
      <c r="F333" s="10" t="s">
        <v>3</v>
      </c>
    </row>
    <row r="334" spans="1:6" x14ac:dyDescent="0.25">
      <c r="A334" s="110"/>
      <c r="B334" s="11" t="s">
        <v>24</v>
      </c>
      <c r="C334" s="12" t="s">
        <v>26</v>
      </c>
      <c r="D334" s="13" t="s">
        <v>26</v>
      </c>
      <c r="E334" s="14"/>
      <c r="F334" s="11" t="s">
        <v>26</v>
      </c>
    </row>
    <row r="335" spans="1:6" x14ac:dyDescent="0.25">
      <c r="A335" s="15" t="s">
        <v>55</v>
      </c>
      <c r="B335" s="30">
        <v>100</v>
      </c>
      <c r="C335" s="76"/>
      <c r="D335" s="3">
        <f>B335*C335</f>
        <v>0</v>
      </c>
      <c r="E335" s="4">
        <v>1</v>
      </c>
      <c r="F335" s="3">
        <f>D335*E335</f>
        <v>0</v>
      </c>
    </row>
    <row r="336" spans="1:6" x14ac:dyDescent="0.25">
      <c r="A336" s="15" t="s">
        <v>56</v>
      </c>
      <c r="B336" s="31">
        <v>100</v>
      </c>
      <c r="C336" s="76"/>
      <c r="D336" s="3">
        <f t="shared" ref="D336:D337" si="70">B336*C336</f>
        <v>0</v>
      </c>
      <c r="E336" s="4">
        <v>6</v>
      </c>
      <c r="F336" s="3">
        <f t="shared" ref="F336:F337" si="71">D336*E336</f>
        <v>0</v>
      </c>
    </row>
    <row r="337" spans="1:6" x14ac:dyDescent="0.25">
      <c r="A337" s="15" t="s">
        <v>57</v>
      </c>
      <c r="B337" s="32">
        <v>100</v>
      </c>
      <c r="C337" s="76"/>
      <c r="D337" s="3">
        <f t="shared" si="70"/>
        <v>0</v>
      </c>
      <c r="E337" s="4">
        <v>5</v>
      </c>
      <c r="F337" s="3">
        <f t="shared" si="71"/>
        <v>0</v>
      </c>
    </row>
    <row r="338" spans="1:6" x14ac:dyDescent="0.25">
      <c r="A338" s="89" t="s">
        <v>6</v>
      </c>
      <c r="B338" s="90"/>
      <c r="C338" s="54"/>
      <c r="D338" s="25"/>
      <c r="E338" s="24"/>
      <c r="F338" s="5">
        <f>SUM(F335:F337)</f>
        <v>0</v>
      </c>
    </row>
    <row r="339" spans="1:6" x14ac:dyDescent="0.25">
      <c r="A339" s="16"/>
      <c r="B339" s="16"/>
      <c r="C339" s="57"/>
      <c r="D339" s="17"/>
      <c r="E339" s="17"/>
      <c r="F339" s="17"/>
    </row>
    <row r="340" spans="1:6" ht="15.75" x14ac:dyDescent="0.25">
      <c r="A340" s="49" t="s">
        <v>30</v>
      </c>
      <c r="B340" s="16"/>
      <c r="C340" s="57"/>
      <c r="D340" s="17"/>
      <c r="E340" s="17"/>
      <c r="F340" s="17"/>
    </row>
    <row r="341" spans="1:6" ht="36" x14ac:dyDescent="0.25">
      <c r="A341" s="107" t="s">
        <v>58</v>
      </c>
      <c r="B341" s="7" t="s">
        <v>23</v>
      </c>
      <c r="C341" s="7" t="s">
        <v>25</v>
      </c>
      <c r="D341" s="8" t="s">
        <v>2</v>
      </c>
      <c r="E341" s="9" t="s">
        <v>1</v>
      </c>
      <c r="F341" s="10" t="s">
        <v>3</v>
      </c>
    </row>
    <row r="342" spans="1:6" x14ac:dyDescent="0.25">
      <c r="A342" s="110"/>
      <c r="B342" s="11" t="s">
        <v>24</v>
      </c>
      <c r="C342" s="12" t="s">
        <v>26</v>
      </c>
      <c r="D342" s="13" t="s">
        <v>26</v>
      </c>
      <c r="E342" s="14"/>
      <c r="F342" s="11" t="s">
        <v>26</v>
      </c>
    </row>
    <row r="343" spans="1:6" x14ac:dyDescent="0.25">
      <c r="A343" s="15" t="s">
        <v>55</v>
      </c>
      <c r="B343" s="30">
        <v>70</v>
      </c>
      <c r="C343" s="76"/>
      <c r="D343" s="3">
        <f>B343*C343</f>
        <v>0</v>
      </c>
      <c r="E343" s="4">
        <v>1</v>
      </c>
      <c r="F343" s="3">
        <f>D343*E343</f>
        <v>0</v>
      </c>
    </row>
    <row r="344" spans="1:6" x14ac:dyDescent="0.25">
      <c r="A344" s="15" t="s">
        <v>56</v>
      </c>
      <c r="B344" s="31">
        <v>70</v>
      </c>
      <c r="C344" s="76"/>
      <c r="D344" s="3">
        <f t="shared" ref="D344:D345" si="72">B344*C344</f>
        <v>0</v>
      </c>
      <c r="E344" s="4">
        <v>6</v>
      </c>
      <c r="F344" s="3">
        <f t="shared" ref="F344:F345" si="73">D344*E344</f>
        <v>0</v>
      </c>
    </row>
    <row r="345" spans="1:6" x14ac:dyDescent="0.25">
      <c r="A345" s="15" t="s">
        <v>57</v>
      </c>
      <c r="B345" s="32">
        <v>70</v>
      </c>
      <c r="C345" s="76"/>
      <c r="D345" s="3">
        <f t="shared" si="72"/>
        <v>0</v>
      </c>
      <c r="E345" s="4">
        <v>5</v>
      </c>
      <c r="F345" s="3">
        <f t="shared" si="73"/>
        <v>0</v>
      </c>
    </row>
    <row r="346" spans="1:6" x14ac:dyDescent="0.25">
      <c r="A346" s="89" t="s">
        <v>6</v>
      </c>
      <c r="B346" s="90"/>
      <c r="C346" s="54"/>
      <c r="D346" s="25"/>
      <c r="E346" s="24"/>
      <c r="F346" s="5">
        <f>SUM(F343:F345)</f>
        <v>0</v>
      </c>
    </row>
    <row r="347" spans="1:6" x14ac:dyDescent="0.25">
      <c r="A347" s="16"/>
      <c r="B347" s="16"/>
      <c r="C347" s="57"/>
      <c r="D347" s="17"/>
      <c r="E347" s="17"/>
      <c r="F347" s="17"/>
    </row>
    <row r="348" spans="1:6" ht="15.75" x14ac:dyDescent="0.25">
      <c r="A348" s="49" t="s">
        <v>31</v>
      </c>
      <c r="B348" s="16"/>
      <c r="C348" s="57"/>
      <c r="D348" s="17"/>
      <c r="E348" s="17"/>
      <c r="F348" s="17"/>
    </row>
    <row r="349" spans="1:6" ht="36" x14ac:dyDescent="0.25">
      <c r="A349" s="107" t="s">
        <v>59</v>
      </c>
      <c r="B349" s="7" t="s">
        <v>23</v>
      </c>
      <c r="C349" s="7" t="s">
        <v>25</v>
      </c>
      <c r="D349" s="8" t="s">
        <v>2</v>
      </c>
      <c r="E349" s="9" t="s">
        <v>1</v>
      </c>
      <c r="F349" s="10" t="s">
        <v>3</v>
      </c>
    </row>
    <row r="350" spans="1:6" x14ac:dyDescent="0.25">
      <c r="A350" s="110"/>
      <c r="B350" s="11" t="s">
        <v>24</v>
      </c>
      <c r="C350" s="12" t="s">
        <v>26</v>
      </c>
      <c r="D350" s="13" t="s">
        <v>26</v>
      </c>
      <c r="E350" s="14"/>
      <c r="F350" s="11" t="s">
        <v>26</v>
      </c>
    </row>
    <row r="351" spans="1:6" x14ac:dyDescent="0.25">
      <c r="A351" s="15" t="s">
        <v>60</v>
      </c>
      <c r="B351" s="30">
        <v>80</v>
      </c>
      <c r="C351" s="76"/>
      <c r="D351" s="3">
        <f>B351*C351</f>
        <v>0</v>
      </c>
      <c r="E351" s="4">
        <v>1</v>
      </c>
      <c r="F351" s="3">
        <f>D351*E351</f>
        <v>0</v>
      </c>
    </row>
    <row r="352" spans="1:6" x14ac:dyDescent="0.25">
      <c r="A352" s="15" t="s">
        <v>61</v>
      </c>
      <c r="B352" s="31">
        <v>80</v>
      </c>
      <c r="C352" s="76"/>
      <c r="D352" s="3">
        <f>B352*C352</f>
        <v>0</v>
      </c>
      <c r="E352" s="4">
        <v>6</v>
      </c>
      <c r="F352" s="3">
        <f>D352*E352</f>
        <v>0</v>
      </c>
    </row>
    <row r="353" spans="1:6" x14ac:dyDescent="0.25">
      <c r="A353" s="89" t="s">
        <v>6</v>
      </c>
      <c r="B353" s="90"/>
      <c r="C353" s="54"/>
      <c r="D353" s="25"/>
      <c r="E353" s="24"/>
      <c r="F353" s="5">
        <f>SUM(F351:F352)</f>
        <v>0</v>
      </c>
    </row>
    <row r="354" spans="1:6" x14ac:dyDescent="0.25">
      <c r="A354" s="16"/>
      <c r="B354" s="16"/>
      <c r="C354" s="57"/>
      <c r="D354" s="17"/>
      <c r="E354" s="17"/>
      <c r="F354" s="17"/>
    </row>
    <row r="355" spans="1:6" x14ac:dyDescent="0.25">
      <c r="A355" s="16"/>
      <c r="B355" s="16"/>
      <c r="C355" s="57"/>
      <c r="D355" s="17"/>
      <c r="E355" s="17"/>
      <c r="F355" s="17"/>
    </row>
    <row r="356" spans="1:6" x14ac:dyDescent="0.25">
      <c r="A356" s="16"/>
      <c r="B356" s="16"/>
      <c r="C356" s="57"/>
      <c r="D356" s="17"/>
      <c r="E356" s="17"/>
      <c r="F356" s="17"/>
    </row>
    <row r="357" spans="1:6" ht="18" x14ac:dyDescent="0.25">
      <c r="A357" s="52" t="s">
        <v>41</v>
      </c>
      <c r="B357" s="51"/>
      <c r="C357" s="61"/>
      <c r="D357" s="51"/>
      <c r="E357" s="51"/>
      <c r="F357" s="51"/>
    </row>
    <row r="359" spans="1:6" ht="36" customHeight="1" x14ac:dyDescent="0.25">
      <c r="A359" s="107" t="s">
        <v>58</v>
      </c>
      <c r="B359" s="7" t="s">
        <v>23</v>
      </c>
      <c r="C359" s="7" t="s">
        <v>25</v>
      </c>
      <c r="D359" s="8" t="s">
        <v>2</v>
      </c>
      <c r="E359" s="9" t="s">
        <v>1</v>
      </c>
      <c r="F359" s="10" t="s">
        <v>3</v>
      </c>
    </row>
    <row r="360" spans="1:6" x14ac:dyDescent="0.25">
      <c r="A360" s="110"/>
      <c r="B360" s="11" t="s">
        <v>24</v>
      </c>
      <c r="C360" s="12" t="s">
        <v>26</v>
      </c>
      <c r="D360" s="13" t="s">
        <v>26</v>
      </c>
      <c r="E360" s="14"/>
      <c r="F360" s="11" t="s">
        <v>26</v>
      </c>
    </row>
    <row r="361" spans="1:6" x14ac:dyDescent="0.25">
      <c r="A361" s="15" t="s">
        <v>55</v>
      </c>
      <c r="B361" s="30">
        <v>25</v>
      </c>
      <c r="C361" s="76"/>
      <c r="D361" s="3">
        <f>B361*C361</f>
        <v>0</v>
      </c>
      <c r="E361" s="4">
        <v>1</v>
      </c>
      <c r="F361" s="3">
        <f>D361*E361</f>
        <v>0</v>
      </c>
    </row>
    <row r="362" spans="1:6" x14ac:dyDescent="0.25">
      <c r="A362" s="15" t="s">
        <v>56</v>
      </c>
      <c r="B362" s="31">
        <v>25</v>
      </c>
      <c r="C362" s="76"/>
      <c r="D362" s="3">
        <f>B362*C362</f>
        <v>0</v>
      </c>
      <c r="E362" s="4">
        <v>6</v>
      </c>
      <c r="F362" s="3">
        <f>D362*E362</f>
        <v>0</v>
      </c>
    </row>
    <row r="363" spans="1:6" x14ac:dyDescent="0.25">
      <c r="A363" s="15" t="s">
        <v>57</v>
      </c>
      <c r="B363" s="32">
        <v>25</v>
      </c>
      <c r="C363" s="76"/>
      <c r="D363" s="3">
        <f>B363*C363</f>
        <v>0</v>
      </c>
      <c r="E363" s="4">
        <v>5</v>
      </c>
      <c r="F363" s="3">
        <f>D363*E363</f>
        <v>0</v>
      </c>
    </row>
    <row r="364" spans="1:6" x14ac:dyDescent="0.25">
      <c r="A364" s="89" t="s">
        <v>6</v>
      </c>
      <c r="B364" s="90"/>
      <c r="C364" s="54"/>
      <c r="D364" s="25"/>
      <c r="E364" s="24"/>
      <c r="F364" s="5">
        <f>SUM(F361:F363)</f>
        <v>0</v>
      </c>
    </row>
    <row r="365" spans="1:6" x14ac:dyDescent="0.25">
      <c r="A365" s="16"/>
      <c r="B365" s="16"/>
      <c r="C365" s="57"/>
      <c r="D365" s="17"/>
      <c r="E365" s="17"/>
      <c r="F365" s="17"/>
    </row>
    <row r="366" spans="1:6" ht="36" x14ac:dyDescent="0.25">
      <c r="A366" s="107" t="s">
        <v>59</v>
      </c>
      <c r="B366" s="7" t="s">
        <v>23</v>
      </c>
      <c r="C366" s="7" t="s">
        <v>25</v>
      </c>
      <c r="D366" s="8" t="s">
        <v>2</v>
      </c>
      <c r="E366" s="9" t="s">
        <v>1</v>
      </c>
      <c r="F366" s="10" t="s">
        <v>3</v>
      </c>
    </row>
    <row r="367" spans="1:6" x14ac:dyDescent="0.25">
      <c r="A367" s="110"/>
      <c r="B367" s="11" t="s">
        <v>24</v>
      </c>
      <c r="C367" s="12" t="s">
        <v>26</v>
      </c>
      <c r="D367" s="13" t="s">
        <v>26</v>
      </c>
      <c r="E367" s="14"/>
      <c r="F367" s="11" t="s">
        <v>26</v>
      </c>
    </row>
    <row r="368" spans="1:6" x14ac:dyDescent="0.25">
      <c r="A368" s="15" t="s">
        <v>60</v>
      </c>
      <c r="B368" s="30">
        <v>220</v>
      </c>
      <c r="C368" s="76"/>
      <c r="D368" s="3">
        <f>B368*C368</f>
        <v>0</v>
      </c>
      <c r="E368" s="4">
        <v>1</v>
      </c>
      <c r="F368" s="3">
        <f>D368*E368</f>
        <v>0</v>
      </c>
    </row>
    <row r="369" spans="1:6" x14ac:dyDescent="0.25">
      <c r="A369" s="15" t="s">
        <v>61</v>
      </c>
      <c r="B369" s="31">
        <v>220</v>
      </c>
      <c r="C369" s="76"/>
      <c r="D369" s="3">
        <f>B369*C369</f>
        <v>0</v>
      </c>
      <c r="E369" s="4">
        <v>6</v>
      </c>
      <c r="F369" s="3">
        <f>D369*E369</f>
        <v>0</v>
      </c>
    </row>
    <row r="370" spans="1:6" x14ac:dyDescent="0.25">
      <c r="A370" s="89" t="s">
        <v>6</v>
      </c>
      <c r="B370" s="90"/>
      <c r="C370" s="54"/>
      <c r="D370" s="25"/>
      <c r="E370" s="24"/>
      <c r="F370" s="5">
        <f>SUM(F368:F369)</f>
        <v>0</v>
      </c>
    </row>
    <row r="372" spans="1:6" ht="36" x14ac:dyDescent="0.25">
      <c r="A372" s="107" t="s">
        <v>62</v>
      </c>
      <c r="B372" s="7" t="s">
        <v>23</v>
      </c>
      <c r="C372" s="7" t="s">
        <v>25</v>
      </c>
      <c r="D372" s="8" t="s">
        <v>2</v>
      </c>
      <c r="E372" s="9" t="s">
        <v>1</v>
      </c>
      <c r="F372" s="10" t="s">
        <v>3</v>
      </c>
    </row>
    <row r="373" spans="1:6" x14ac:dyDescent="0.25">
      <c r="A373" s="110"/>
      <c r="B373" s="11" t="s">
        <v>24</v>
      </c>
      <c r="C373" s="12" t="s">
        <v>26</v>
      </c>
      <c r="D373" s="13" t="s">
        <v>26</v>
      </c>
      <c r="E373" s="14"/>
      <c r="F373" s="11" t="s">
        <v>26</v>
      </c>
    </row>
    <row r="374" spans="1:6" x14ac:dyDescent="0.25">
      <c r="A374" s="15" t="s">
        <v>63</v>
      </c>
      <c r="B374" s="30">
        <v>10</v>
      </c>
      <c r="C374" s="76"/>
      <c r="D374" s="3">
        <f>B374*C374</f>
        <v>0</v>
      </c>
      <c r="E374" s="4">
        <v>1</v>
      </c>
      <c r="F374" s="3">
        <f>D374*E374</f>
        <v>0</v>
      </c>
    </row>
    <row r="375" spans="1:6" x14ac:dyDescent="0.25">
      <c r="A375" s="15" t="s">
        <v>64</v>
      </c>
      <c r="B375" s="31">
        <v>10</v>
      </c>
      <c r="C375" s="76"/>
      <c r="D375" s="3">
        <f>B375*C375</f>
        <v>0</v>
      </c>
      <c r="E375" s="4">
        <v>4</v>
      </c>
      <c r="F375" s="3">
        <f t="shared" ref="F375" si="74">D375*E375</f>
        <v>0</v>
      </c>
    </row>
    <row r="376" spans="1:6" x14ac:dyDescent="0.25">
      <c r="A376" s="15" t="s">
        <v>57</v>
      </c>
      <c r="B376" s="30">
        <v>10</v>
      </c>
      <c r="C376" s="76"/>
      <c r="D376" s="3">
        <f>B376*C376</f>
        <v>0</v>
      </c>
      <c r="E376" s="4">
        <v>25</v>
      </c>
      <c r="F376" s="3">
        <f>D376*E376</f>
        <v>0</v>
      </c>
    </row>
    <row r="377" spans="1:6" x14ac:dyDescent="0.25">
      <c r="A377" s="39" t="s">
        <v>65</v>
      </c>
      <c r="B377" s="30">
        <v>10</v>
      </c>
      <c r="C377" s="76"/>
      <c r="D377" s="3">
        <f>B377*C377</f>
        <v>0</v>
      </c>
      <c r="E377" s="40">
        <v>1</v>
      </c>
      <c r="F377" s="3">
        <f>D377*E377</f>
        <v>0</v>
      </c>
    </row>
    <row r="378" spans="1:6" x14ac:dyDescent="0.25">
      <c r="A378" s="89" t="s">
        <v>6</v>
      </c>
      <c r="B378" s="90"/>
      <c r="C378" s="54"/>
      <c r="D378" s="25"/>
      <c r="E378" s="24"/>
      <c r="F378" s="5">
        <f>SUM(F374:F377)</f>
        <v>0</v>
      </c>
    </row>
    <row r="380" spans="1:6" ht="36" x14ac:dyDescent="0.25">
      <c r="A380" s="107" t="s">
        <v>66</v>
      </c>
      <c r="B380" s="7" t="s">
        <v>69</v>
      </c>
      <c r="C380" s="7" t="s">
        <v>25</v>
      </c>
      <c r="D380" s="8" t="s">
        <v>2</v>
      </c>
      <c r="E380" s="9" t="s">
        <v>1</v>
      </c>
      <c r="F380" s="10" t="s">
        <v>3</v>
      </c>
    </row>
    <row r="381" spans="1:6" x14ac:dyDescent="0.25">
      <c r="A381" s="110"/>
      <c r="B381" s="11" t="s">
        <v>68</v>
      </c>
      <c r="C381" s="12" t="s">
        <v>26</v>
      </c>
      <c r="D381" s="13" t="s">
        <v>26</v>
      </c>
      <c r="E381" s="14"/>
      <c r="F381" s="11" t="s">
        <v>26</v>
      </c>
    </row>
    <row r="382" spans="1:6" x14ac:dyDescent="0.25">
      <c r="A382" s="46" t="s">
        <v>67</v>
      </c>
      <c r="B382" s="30">
        <v>10</v>
      </c>
      <c r="C382" s="76"/>
      <c r="D382" s="3">
        <f>B382*C382</f>
        <v>0</v>
      </c>
      <c r="E382" s="14">
        <v>1</v>
      </c>
      <c r="F382" s="3">
        <f>D382*E382</f>
        <v>0</v>
      </c>
    </row>
    <row r="383" spans="1:6" x14ac:dyDescent="0.25">
      <c r="A383" s="15" t="s">
        <v>70</v>
      </c>
      <c r="B383" s="30">
        <v>10</v>
      </c>
      <c r="C383" s="76"/>
      <c r="D383" s="3">
        <f>B383*C383</f>
        <v>0</v>
      </c>
      <c r="E383" s="4">
        <v>1</v>
      </c>
      <c r="F383" s="3">
        <f>D383*E383</f>
        <v>0</v>
      </c>
    </row>
    <row r="384" spans="1:6" x14ac:dyDescent="0.25">
      <c r="A384" s="15" t="s">
        <v>64</v>
      </c>
      <c r="B384" s="31">
        <v>10</v>
      </c>
      <c r="C384" s="76"/>
      <c r="D384" s="3">
        <f t="shared" ref="D384" si="75">B384*C384</f>
        <v>0</v>
      </c>
      <c r="E384" s="4">
        <v>4</v>
      </c>
      <c r="F384" s="3">
        <f t="shared" ref="F384" si="76">D384*E384</f>
        <v>0</v>
      </c>
    </row>
    <row r="385" spans="1:6" x14ac:dyDescent="0.25">
      <c r="A385" s="15" t="s">
        <v>57</v>
      </c>
      <c r="B385" s="30">
        <v>10</v>
      </c>
      <c r="C385" s="76"/>
      <c r="D385" s="3">
        <f>B385*C385</f>
        <v>0</v>
      </c>
      <c r="E385" s="4">
        <v>25</v>
      </c>
      <c r="F385" s="3">
        <f>D385*E385</f>
        <v>0</v>
      </c>
    </row>
    <row r="386" spans="1:6" x14ac:dyDescent="0.25">
      <c r="A386" s="39" t="s">
        <v>71</v>
      </c>
      <c r="B386" s="30">
        <v>10</v>
      </c>
      <c r="C386" s="76"/>
      <c r="D386" s="3">
        <f>B386*C386</f>
        <v>0</v>
      </c>
      <c r="E386" s="40">
        <v>1</v>
      </c>
      <c r="F386" s="3">
        <f>D386*E386</f>
        <v>0</v>
      </c>
    </row>
    <row r="387" spans="1:6" x14ac:dyDescent="0.25">
      <c r="A387" s="15" t="s">
        <v>72</v>
      </c>
      <c r="B387" s="30">
        <v>10</v>
      </c>
      <c r="C387" s="76"/>
      <c r="D387" s="3">
        <f>B387*C387</f>
        <v>0</v>
      </c>
      <c r="E387" s="40">
        <v>1</v>
      </c>
      <c r="F387" s="3">
        <f>D387*E387</f>
        <v>0</v>
      </c>
    </row>
    <row r="388" spans="1:6" x14ac:dyDescent="0.25">
      <c r="A388" s="89" t="s">
        <v>6</v>
      </c>
      <c r="B388" s="90"/>
      <c r="C388" s="54"/>
      <c r="D388" s="25"/>
      <c r="E388" s="24"/>
      <c r="F388" s="5">
        <f>SUM(F382:F387)</f>
        <v>0</v>
      </c>
    </row>
    <row r="389" spans="1:6" x14ac:dyDescent="0.25">
      <c r="A389" s="16"/>
      <c r="B389" s="16"/>
      <c r="C389" s="57"/>
      <c r="D389" s="17"/>
      <c r="E389" s="17"/>
      <c r="F389" s="17"/>
    </row>
    <row r="390" spans="1:6" ht="36" x14ac:dyDescent="0.25">
      <c r="A390" s="107" t="s">
        <v>73</v>
      </c>
      <c r="B390" s="7" t="s">
        <v>69</v>
      </c>
      <c r="C390" s="7" t="s">
        <v>25</v>
      </c>
      <c r="D390" s="8" t="s">
        <v>2</v>
      </c>
      <c r="E390" s="9" t="s">
        <v>1</v>
      </c>
      <c r="F390" s="10" t="s">
        <v>3</v>
      </c>
    </row>
    <row r="391" spans="1:6" x14ac:dyDescent="0.25">
      <c r="A391" s="110"/>
      <c r="B391" s="11" t="s">
        <v>68</v>
      </c>
      <c r="C391" s="12" t="s">
        <v>26</v>
      </c>
      <c r="D391" s="13" t="s">
        <v>26</v>
      </c>
      <c r="E391" s="14"/>
      <c r="F391" s="11" t="s">
        <v>26</v>
      </c>
    </row>
    <row r="392" spans="1:6" x14ac:dyDescent="0.25">
      <c r="A392" s="15" t="s">
        <v>74</v>
      </c>
      <c r="B392" s="30">
        <v>10</v>
      </c>
      <c r="C392" s="76"/>
      <c r="D392" s="3">
        <f>B392*C392</f>
        <v>0</v>
      </c>
      <c r="E392" s="4">
        <v>1</v>
      </c>
      <c r="F392" s="3">
        <f>D392*E392</f>
        <v>0</v>
      </c>
    </row>
    <row r="393" spans="1:6" x14ac:dyDescent="0.25">
      <c r="A393" s="15" t="s">
        <v>75</v>
      </c>
      <c r="B393" s="31">
        <v>10</v>
      </c>
      <c r="C393" s="76"/>
      <c r="D393" s="3">
        <f t="shared" ref="D393:D394" si="77">B393*C393</f>
        <v>0</v>
      </c>
      <c r="E393" s="4">
        <v>6</v>
      </c>
      <c r="F393" s="3">
        <f t="shared" ref="F393:F394" si="78">D393*E393</f>
        <v>0</v>
      </c>
    </row>
    <row r="394" spans="1:6" x14ac:dyDescent="0.25">
      <c r="A394" s="15" t="s">
        <v>57</v>
      </c>
      <c r="B394" s="32">
        <v>10</v>
      </c>
      <c r="C394" s="76"/>
      <c r="D394" s="3">
        <f t="shared" si="77"/>
        <v>0</v>
      </c>
      <c r="E394" s="4">
        <v>25</v>
      </c>
      <c r="F394" s="3">
        <f t="shared" si="78"/>
        <v>0</v>
      </c>
    </row>
    <row r="395" spans="1:6" x14ac:dyDescent="0.25">
      <c r="A395" s="89" t="s">
        <v>6</v>
      </c>
      <c r="B395" s="90"/>
      <c r="C395" s="54"/>
      <c r="D395" s="25"/>
      <c r="E395" s="24"/>
      <c r="F395" s="5">
        <f>SUM(F392:F394)</f>
        <v>0</v>
      </c>
    </row>
    <row r="396" spans="1:6" x14ac:dyDescent="0.25">
      <c r="A396" s="16"/>
      <c r="B396" s="16"/>
      <c r="C396" s="57"/>
      <c r="D396" s="17"/>
      <c r="E396" s="17"/>
      <c r="F396" s="17"/>
    </row>
    <row r="397" spans="1:6" x14ac:dyDescent="0.25">
      <c r="A397" s="16"/>
      <c r="B397" s="16"/>
      <c r="C397" s="57"/>
      <c r="D397" s="17"/>
      <c r="E397" s="17"/>
      <c r="F397" s="17"/>
    </row>
    <row r="398" spans="1:6" x14ac:dyDescent="0.25">
      <c r="A398" s="16"/>
      <c r="B398" s="16"/>
      <c r="C398" s="57"/>
      <c r="D398" s="17"/>
      <c r="E398" s="17"/>
      <c r="F398" s="17"/>
    </row>
    <row r="399" spans="1:6" x14ac:dyDescent="0.25">
      <c r="A399" s="16"/>
      <c r="B399" s="16"/>
      <c r="C399" s="57"/>
      <c r="D399" s="17"/>
      <c r="E399" s="17"/>
      <c r="F399" s="17"/>
    </row>
    <row r="400" spans="1:6" x14ac:dyDescent="0.25">
      <c r="A400" s="47" t="s">
        <v>81</v>
      </c>
      <c r="B400" s="16"/>
      <c r="C400" s="62"/>
      <c r="D400" s="81" t="s">
        <v>82</v>
      </c>
      <c r="E400" s="82"/>
      <c r="F400" s="82"/>
    </row>
    <row r="401" spans="1:6" x14ac:dyDescent="0.25">
      <c r="A401" s="16"/>
      <c r="B401" s="16"/>
      <c r="C401" s="63"/>
      <c r="D401" s="83"/>
      <c r="E401" s="82"/>
      <c r="F401" s="82"/>
    </row>
    <row r="402" spans="1:6" ht="15.75" customHeight="1" x14ac:dyDescent="0.25">
      <c r="A402" s="50" t="s">
        <v>17</v>
      </c>
      <c r="D402" s="84" t="s">
        <v>54</v>
      </c>
      <c r="E402" s="85"/>
      <c r="F402" s="85"/>
    </row>
    <row r="403" spans="1:6" x14ac:dyDescent="0.25">
      <c r="A403" s="6" t="s">
        <v>78</v>
      </c>
      <c r="D403" s="86" t="s">
        <v>83</v>
      </c>
      <c r="E403" s="85"/>
      <c r="F403" s="85"/>
    </row>
    <row r="404" spans="1:6" x14ac:dyDescent="0.25">
      <c r="D404" s="85"/>
      <c r="E404" s="85"/>
      <c r="F404" s="85"/>
    </row>
    <row r="405" spans="1:6" x14ac:dyDescent="0.25">
      <c r="D405" s="85"/>
      <c r="E405" s="85"/>
      <c r="F405" s="85"/>
    </row>
    <row r="406" spans="1:6" x14ac:dyDescent="0.25">
      <c r="A406" s="6" t="s">
        <v>53</v>
      </c>
      <c r="D406" s="87" t="s">
        <v>84</v>
      </c>
      <c r="E406" s="85"/>
      <c r="F406" s="85"/>
    </row>
    <row r="407" spans="1:6" x14ac:dyDescent="0.25">
      <c r="A407" s="6" t="s">
        <v>52</v>
      </c>
      <c r="D407" s="88" t="s">
        <v>18</v>
      </c>
      <c r="E407" s="85"/>
      <c r="F407" s="85"/>
    </row>
    <row r="408" spans="1:6" x14ac:dyDescent="0.25">
      <c r="C408" s="53"/>
    </row>
  </sheetData>
  <sheetProtection algorithmName="SHA-512" hashValue="pWpWVdkbof3mwAKx1v3Ks6Zu8zlkYLabTn40V0tIRa/JxoH3LZRyxqjJfXMCWK+bqzBuE8cbcsaEZdsHXOS6Dg==" saltValue="uXciEbh2dZwjmlZT5DalUA==" spinCount="100000" sheet="1" objects="1" scenarios="1"/>
  <mergeCells count="81">
    <mergeCell ref="A378:B378"/>
    <mergeCell ref="A380:A381"/>
    <mergeCell ref="A388:B388"/>
    <mergeCell ref="A390:A391"/>
    <mergeCell ref="A395:B395"/>
    <mergeCell ref="A359:A360"/>
    <mergeCell ref="A364:B364"/>
    <mergeCell ref="A366:A367"/>
    <mergeCell ref="A370:B370"/>
    <mergeCell ref="A372:A373"/>
    <mergeCell ref="A353:B353"/>
    <mergeCell ref="A333:A334"/>
    <mergeCell ref="A338:B338"/>
    <mergeCell ref="A341:A342"/>
    <mergeCell ref="A346:B346"/>
    <mergeCell ref="A349:A350"/>
    <mergeCell ref="A313:B313"/>
    <mergeCell ref="A316:A317"/>
    <mergeCell ref="A321:B321"/>
    <mergeCell ref="A324:A325"/>
    <mergeCell ref="A330:B330"/>
    <mergeCell ref="A290:A291"/>
    <mergeCell ref="A296:B296"/>
    <mergeCell ref="A298:A299"/>
    <mergeCell ref="A306:B306"/>
    <mergeCell ref="A308:A309"/>
    <mergeCell ref="A273:F273"/>
    <mergeCell ref="A277:A278"/>
    <mergeCell ref="A282:B282"/>
    <mergeCell ref="A284:A285"/>
    <mergeCell ref="A288:B288"/>
    <mergeCell ref="A233:D233"/>
    <mergeCell ref="A260:D260"/>
    <mergeCell ref="A261:D261"/>
    <mergeCell ref="A263:C263"/>
    <mergeCell ref="A1:F1"/>
    <mergeCell ref="A6:A7"/>
    <mergeCell ref="A17:A18"/>
    <mergeCell ref="A25:B25"/>
    <mergeCell ref="A81:A82"/>
    <mergeCell ref="A49:A50"/>
    <mergeCell ref="A14:B14"/>
    <mergeCell ref="A2:F2"/>
    <mergeCell ref="A28:A29"/>
    <mergeCell ref="A36:B36"/>
    <mergeCell ref="A39:A40"/>
    <mergeCell ref="A47:B47"/>
    <mergeCell ref="A89:B89"/>
    <mergeCell ref="A91:A92"/>
    <mergeCell ref="A99:B99"/>
    <mergeCell ref="A57:B57"/>
    <mergeCell ref="A60:A61"/>
    <mergeCell ref="A68:B68"/>
    <mergeCell ref="A71:A72"/>
    <mergeCell ref="A79:B79"/>
    <mergeCell ref="A112:A113"/>
    <mergeCell ref="A122:A123"/>
    <mergeCell ref="A130:B130"/>
    <mergeCell ref="A101:A102"/>
    <mergeCell ref="A109:B109"/>
    <mergeCell ref="A140:B140"/>
    <mergeCell ref="A132:A133"/>
    <mergeCell ref="A142:A143"/>
    <mergeCell ref="A150:B150"/>
    <mergeCell ref="A120:B120"/>
    <mergeCell ref="A161:B161"/>
    <mergeCell ref="A153:A154"/>
    <mergeCell ref="A163:A164"/>
    <mergeCell ref="A171:B171"/>
    <mergeCell ref="A173:A174"/>
    <mergeCell ref="A181:B181"/>
    <mergeCell ref="A183:A184"/>
    <mergeCell ref="A190:B190"/>
    <mergeCell ref="A192:A193"/>
    <mergeCell ref="A199:B199"/>
    <mergeCell ref="A218:B218"/>
    <mergeCell ref="A220:A221"/>
    <mergeCell ref="A228:B228"/>
    <mergeCell ref="A202:A203"/>
    <mergeCell ref="A209:B209"/>
    <mergeCell ref="A211:A212"/>
  </mergeCells>
  <conditionalFormatting sqref="C10">
    <cfRule type="expression" dxfId="22" priority="24">
      <formula>$C$10&gt;(0.7*$C$9)</formula>
    </cfRule>
  </conditionalFormatting>
  <conditionalFormatting sqref="C21">
    <cfRule type="expression" dxfId="21" priority="22">
      <formula>$C$21&gt;(0.7*$C$20)</formula>
    </cfRule>
    <cfRule type="expression" dxfId="20" priority="23">
      <formula>$C$10&gt;(0.7*$C$9)</formula>
    </cfRule>
  </conditionalFormatting>
  <conditionalFormatting sqref="C32">
    <cfRule type="expression" dxfId="19" priority="21">
      <formula>$C$32&gt;(0.7*$C$31)</formula>
    </cfRule>
  </conditionalFormatting>
  <conditionalFormatting sqref="C43">
    <cfRule type="expression" dxfId="18" priority="20">
      <formula>$C$43&gt;(0.7*$C$42)</formula>
    </cfRule>
  </conditionalFormatting>
  <conditionalFormatting sqref="C53">
    <cfRule type="expression" dxfId="17" priority="19">
      <formula>$C$53&gt;(0.7*$C$52)</formula>
    </cfRule>
  </conditionalFormatting>
  <conditionalFormatting sqref="C64">
    <cfRule type="expression" dxfId="16" priority="18">
      <formula>$C$64&gt;(0.7*$C$63)</formula>
    </cfRule>
  </conditionalFormatting>
  <conditionalFormatting sqref="C75">
    <cfRule type="expression" dxfId="15" priority="17">
      <formula>$C$75&gt;(0.7*$C$74)</formula>
    </cfRule>
  </conditionalFormatting>
  <conditionalFormatting sqref="C85">
    <cfRule type="expression" dxfId="14" priority="16">
      <formula>$C$85&gt;(0.7*$C$84)</formula>
    </cfRule>
  </conditionalFormatting>
  <conditionalFormatting sqref="C95">
    <cfRule type="expression" dxfId="13" priority="15">
      <formula>$C$95&gt;(0.7*$C$94)</formula>
    </cfRule>
  </conditionalFormatting>
  <conditionalFormatting sqref="C105">
    <cfRule type="expression" dxfId="12" priority="14">
      <formula>$C$105&gt;(0.7*$C$104)</formula>
    </cfRule>
  </conditionalFormatting>
  <conditionalFormatting sqref="C116">
    <cfRule type="expression" dxfId="11" priority="13">
      <formula>$C$116&gt;(0.7*$C$115)</formula>
    </cfRule>
  </conditionalFormatting>
  <conditionalFormatting sqref="C126">
    <cfRule type="expression" dxfId="10" priority="11">
      <formula>$C$126&gt;(0.7*$C$125)</formula>
    </cfRule>
  </conditionalFormatting>
  <conditionalFormatting sqref="C136">
    <cfRule type="expression" dxfId="9" priority="10">
      <formula>$C$136&gt;(0.7*$C$135)</formula>
    </cfRule>
  </conditionalFormatting>
  <conditionalFormatting sqref="C146">
    <cfRule type="expression" dxfId="8" priority="9">
      <formula>$C$146&gt;(0.7*$C$145)</formula>
    </cfRule>
  </conditionalFormatting>
  <conditionalFormatting sqref="C157">
    <cfRule type="expression" dxfId="7" priority="8">
      <formula>$C$157&gt;(0.7*$C$156)</formula>
    </cfRule>
  </conditionalFormatting>
  <conditionalFormatting sqref="C167">
    <cfRule type="expression" dxfId="6" priority="7">
      <formula>$C$167&gt;(0.7*$C$166)</formula>
    </cfRule>
  </conditionalFormatting>
  <conditionalFormatting sqref="C177">
    <cfRule type="expression" dxfId="5" priority="6">
      <formula>$C$177&gt;(0.7*$C$176)</formula>
    </cfRule>
  </conditionalFormatting>
  <conditionalFormatting sqref="C187">
    <cfRule type="expression" dxfId="4" priority="5">
      <formula>$C$187&gt;(0.7*$C$186)</formula>
    </cfRule>
  </conditionalFormatting>
  <conditionalFormatting sqref="C196">
    <cfRule type="expression" dxfId="3" priority="4">
      <formula>$C$196&gt;(0.7*$C$195)</formula>
    </cfRule>
  </conditionalFormatting>
  <conditionalFormatting sqref="C206">
    <cfRule type="expression" dxfId="2" priority="3">
      <formula>$C$206&gt;(0.7*$C$205)</formula>
    </cfRule>
  </conditionalFormatting>
  <conditionalFormatting sqref="C215">
    <cfRule type="expression" dxfId="1" priority="2">
      <formula>$C$215&gt;(0.7*$C$214)</formula>
    </cfRule>
  </conditionalFormatting>
  <conditionalFormatting sqref="C224">
    <cfRule type="expression" dxfId="0" priority="1">
      <formula>$C$224&gt;(0.7*$C$223)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rozpočty ploch</vt:lpstr>
      <vt:lpstr>'rozpočty ploch'!Oblast_tisku</vt:lpstr>
    </vt:vector>
  </TitlesOfParts>
  <Company>Město Třebíč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Hana</dc:creator>
  <cp:lastModifiedBy>Nevoralová Jana, Ing.</cp:lastModifiedBy>
  <cp:lastPrinted>2021-11-22T13:03:35Z</cp:lastPrinted>
  <dcterms:created xsi:type="dcterms:W3CDTF">2018-02-20T12:37:14Z</dcterms:created>
  <dcterms:modified xsi:type="dcterms:W3CDTF">2021-11-25T07:25:25Z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