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filterPrivacy="1"/>
  <bookViews>
    <workbookView xWindow="0" yWindow="0" windowWidth="25440" windowHeight="12150" activeTab="0"/>
  </bookViews>
  <sheets>
    <sheet name="rozpočet" sheetId="6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Autor</author>
  </authors>
  <commentList>
    <comment ref="C5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k dispozici jsou pouze buňky k nacenění
</t>
        </r>
      </text>
    </comment>
    <comment ref="D5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naformátováno tak, aby se DPH automaticky dopočítalo po zadání ceny bez DPH</t>
        </r>
      </text>
    </comment>
    <comment ref="E5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naformátováno tak, aby se cena celkem vč. DPH automaticky dopočítala po zadání ceny bez DPH</t>
        </r>
      </text>
    </comment>
  </commentList>
</comments>
</file>

<file path=xl/sharedStrings.xml><?xml version="1.0" encoding="utf-8"?>
<sst xmlns="http://schemas.openxmlformats.org/spreadsheetml/2006/main" count="22" uniqueCount="22">
  <si>
    <t>Položka předmětu plnění</t>
  </si>
  <si>
    <r>
      <t xml:space="preserve">Příloha č. 2 zadávací dokumentace/smlouvy - </t>
    </r>
    <r>
      <rPr>
        <b/>
        <sz val="12"/>
        <color theme="1"/>
        <rFont val="Calibri"/>
        <family val="2"/>
        <scheme val="minor"/>
      </rPr>
      <t>Rozpočet</t>
    </r>
  </si>
  <si>
    <r>
      <rPr>
        <b/>
        <sz val="11"/>
        <color theme="1"/>
        <rFont val="Calibri"/>
        <family val="2"/>
        <scheme val="minor"/>
      </rPr>
      <t>Cena celkem</t>
    </r>
    <r>
      <rPr>
        <sz val="11"/>
        <color theme="1"/>
        <rFont val="Calibri"/>
        <family val="2"/>
        <scheme val="minor"/>
      </rPr>
      <t xml:space="preserve">
(Kč bez DPH)</t>
    </r>
  </si>
  <si>
    <t>Školení administrátorů</t>
  </si>
  <si>
    <t xml:space="preserve">Implementace řešení Portálu občana města Třebíče </t>
  </si>
  <si>
    <t>Školení vlastníků obsahu (uživatelů)</t>
  </si>
  <si>
    <t>Část II.</t>
  </si>
  <si>
    <t>Část III.</t>
  </si>
  <si>
    <t>Část I.</t>
  </si>
  <si>
    <t>Cena za část I.</t>
  </si>
  <si>
    <t>Cena za část III.</t>
  </si>
  <si>
    <t>Cena za část II.</t>
  </si>
  <si>
    <t>Portál občana města Třebíče - poskytnutí licencí, dokumentace</t>
  </si>
  <si>
    <t>Třebíč na cestě k Smart City II., registrační číslo CZ.03.4.74/0.0/0.0/18_092/0014616</t>
  </si>
  <si>
    <t>Cena celkem za část I. + II. + III.</t>
  </si>
  <si>
    <t>Cena za část I. + II.</t>
  </si>
  <si>
    <r>
      <t xml:space="preserve">Cena celkem 
</t>
    </r>
    <r>
      <rPr>
        <sz val="11"/>
        <color theme="1"/>
        <rFont val="Calibri"/>
        <family val="2"/>
        <scheme val="minor"/>
      </rPr>
      <t>(Kč včetně DPH)</t>
    </r>
  </si>
  <si>
    <r>
      <rPr>
        <b/>
        <sz val="11"/>
        <color theme="1"/>
        <rFont val="Calibri"/>
        <family val="2"/>
        <scheme val="minor"/>
      </rPr>
      <t>DPH 21 %</t>
    </r>
    <r>
      <rPr>
        <sz val="11"/>
        <color theme="1"/>
        <rFont val="Calibri"/>
        <family val="2"/>
        <scheme val="minor"/>
      </rPr>
      <t xml:space="preserve">
(Kč)</t>
    </r>
  </si>
  <si>
    <t>Cena za Část III. nesmí svojí hodnotou přesáhnout 20 % ceny za Část I.</t>
  </si>
  <si>
    <r>
      <t>Součet ceny za část I. + část II.  nesmí překročit 2.463.760,00 Kč bez DPH</t>
    </r>
  </si>
  <si>
    <t>Maintenance (pro účely nabídky bude naceněno na 12 měsíců)</t>
  </si>
  <si>
    <t>Technická podpora (pro účely nabídky bude naceněno na 12 měsíců)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</si>
</sst>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4"/>
      <name val="Calibri"/>
      <family val="2"/>
      <scheme val="minor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ill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/>
    </xf>
    <xf numFmtId="164" fontId="0" fillId="3" borderId="1" xfId="0" applyNumberFormat="1" applyFill="1" applyBorder="1" applyAlignment="1">
      <alignment horizontal="right" vertical="center"/>
    </xf>
    <xf numFmtId="164" fontId="0" fillId="4" borderId="1" xfId="0" applyNumberFormat="1" applyFill="1" applyBorder="1" applyAlignment="1">
      <alignment horizontal="right" vertical="center"/>
    </xf>
    <xf numFmtId="164" fontId="0" fillId="5" borderId="1" xfId="0" applyNumberFormat="1" applyFill="1" applyBorder="1" applyAlignment="1">
      <alignment horizontal="right" vertical="center"/>
    </xf>
    <xf numFmtId="164" fontId="0" fillId="3" borderId="1" xfId="0" applyNumberFormat="1" applyFill="1" applyBorder="1" applyAlignment="1">
      <alignment horizontal="right" vertical="center" indent="1"/>
    </xf>
    <xf numFmtId="164" fontId="0" fillId="4" borderId="1" xfId="0" applyNumberFormat="1" applyFill="1" applyBorder="1" applyAlignment="1">
      <alignment horizontal="right" vertical="center" indent="1"/>
    </xf>
    <xf numFmtId="164" fontId="0" fillId="3" borderId="1" xfId="0" applyNumberFormat="1" applyFill="1" applyBorder="1" applyAlignment="1">
      <alignment vertical="center"/>
    </xf>
    <xf numFmtId="164" fontId="0" fillId="4" borderId="1" xfId="0" applyNumberForma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4" fontId="0" fillId="3" borderId="1" xfId="0" applyNumberFormat="1" applyFill="1" applyBorder="1" applyAlignment="1" applyProtection="1">
      <alignment horizontal="right" vertical="center" indent="1"/>
      <protection locked="0"/>
    </xf>
    <xf numFmtId="164" fontId="0" fillId="3" borderId="1" xfId="0" applyNumberFormat="1" applyFill="1" applyBorder="1" applyAlignment="1" applyProtection="1">
      <alignment horizontal="right" vertical="center"/>
      <protection locked="0"/>
    </xf>
    <xf numFmtId="164" fontId="0" fillId="3" borderId="1" xfId="0" applyNumberFormat="1" applyFill="1" applyBorder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2" xfId="0" applyBorder="1" applyAlignment="1">
      <alignment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6" borderId="3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4" borderId="3" xfId="0" applyFont="1" applyFill="1" applyBorder="1" applyAlignment="1">
      <alignment horizontal="left"/>
    </xf>
    <xf numFmtId="0" fontId="0" fillId="4" borderId="4" xfId="0" applyFon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2" fillId="2" borderId="3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1390650</xdr:colOff>
      <xdr:row>0</xdr:row>
      <xdr:rowOff>542925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628900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4"/>
  <sheetViews>
    <sheetView tabSelected="1" zoomScale="110" zoomScaleNormal="110" workbookViewId="0" topLeftCell="A1">
      <selection activeCell="C10" sqref="C10"/>
    </sheetView>
  </sheetViews>
  <sheetFormatPr defaultColWidth="9.140625" defaultRowHeight="15"/>
  <cols>
    <col min="1" max="1" width="18.57421875" style="0" customWidth="1"/>
    <col min="2" max="2" width="50.00390625" style="0" customWidth="1"/>
    <col min="3" max="3" width="19.8515625" style="0" bestFit="1" customWidth="1"/>
    <col min="4" max="4" width="13.7109375" style="0" bestFit="1" customWidth="1"/>
    <col min="5" max="5" width="14.8515625" style="0" bestFit="1" customWidth="1"/>
  </cols>
  <sheetData>
    <row r="1" spans="1:2" ht="56.25" customHeight="1">
      <c r="A1" s="6" t="s">
        <v>13</v>
      </c>
      <c r="B1" s="5"/>
    </row>
    <row r="2" spans="1:5" ht="30.75" customHeight="1">
      <c r="A2" s="19"/>
      <c r="B2" s="19"/>
      <c r="C2" s="19"/>
      <c r="D2" s="19"/>
      <c r="E2" s="19"/>
    </row>
    <row r="3" spans="1:5" ht="25.5" customHeight="1" thickBot="1">
      <c r="A3" s="20" t="s">
        <v>1</v>
      </c>
      <c r="B3" s="20"/>
      <c r="C3" s="20"/>
      <c r="D3" s="20"/>
      <c r="E3" s="20"/>
    </row>
    <row r="4" spans="1:5" ht="15">
      <c r="A4" s="21"/>
      <c r="B4" s="21"/>
      <c r="C4" s="21"/>
      <c r="D4" s="21"/>
      <c r="E4" s="21"/>
    </row>
    <row r="5" spans="1:5" ht="46.5" customHeight="1">
      <c r="A5" s="22" t="s">
        <v>0</v>
      </c>
      <c r="B5" s="23"/>
      <c r="C5" s="3" t="s">
        <v>2</v>
      </c>
      <c r="D5" s="3" t="s">
        <v>17</v>
      </c>
      <c r="E5" s="2" t="s">
        <v>16</v>
      </c>
    </row>
    <row r="6" spans="1:5" ht="14.25" customHeight="1">
      <c r="A6" s="26" t="s">
        <v>8</v>
      </c>
      <c r="B6" s="27"/>
      <c r="C6" s="27"/>
      <c r="D6" s="27"/>
      <c r="E6" s="28"/>
    </row>
    <row r="7" spans="1:5" s="1" customFormat="1" ht="15">
      <c r="A7" s="24" t="s">
        <v>12</v>
      </c>
      <c r="B7" s="25"/>
      <c r="C7" s="15"/>
      <c r="D7" s="10">
        <f>C7*0.21</f>
        <v>0</v>
      </c>
      <c r="E7" s="10">
        <f>C7+D7</f>
        <v>0</v>
      </c>
    </row>
    <row r="8" spans="1:5" s="1" customFormat="1" ht="15">
      <c r="A8" s="29" t="s">
        <v>9</v>
      </c>
      <c r="B8" s="30"/>
      <c r="C8" s="11">
        <f>C7</f>
        <v>0</v>
      </c>
      <c r="D8" s="11">
        <f aca="true" t="shared" si="0" ref="D8:E8">D7</f>
        <v>0</v>
      </c>
      <c r="E8" s="11">
        <f t="shared" si="0"/>
        <v>0</v>
      </c>
    </row>
    <row r="9" spans="1:5" s="1" customFormat="1" ht="15">
      <c r="A9" s="26" t="s">
        <v>6</v>
      </c>
      <c r="B9" s="27"/>
      <c r="C9" s="27"/>
      <c r="D9" s="27"/>
      <c r="E9" s="28"/>
    </row>
    <row r="10" spans="1:5" s="1" customFormat="1" ht="15">
      <c r="A10" s="24" t="s">
        <v>4</v>
      </c>
      <c r="B10" s="25"/>
      <c r="C10" s="16"/>
      <c r="D10" s="7">
        <f>C10*0.21</f>
        <v>0</v>
      </c>
      <c r="E10" s="7">
        <f>C10+D10</f>
        <v>0</v>
      </c>
    </row>
    <row r="11" spans="1:5" s="1" customFormat="1" ht="15">
      <c r="A11" s="31" t="s">
        <v>3</v>
      </c>
      <c r="B11" s="32"/>
      <c r="C11" s="16"/>
      <c r="D11" s="7">
        <f aca="true" t="shared" si="1" ref="D11:D12">C11*0.21</f>
        <v>0</v>
      </c>
      <c r="E11" s="7">
        <f>C11+D11</f>
        <v>0</v>
      </c>
    </row>
    <row r="12" spans="1:5" s="1" customFormat="1" ht="15">
      <c r="A12" s="31" t="s">
        <v>5</v>
      </c>
      <c r="B12" s="32"/>
      <c r="C12" s="16"/>
      <c r="D12" s="7">
        <f t="shared" si="1"/>
        <v>0</v>
      </c>
      <c r="E12" s="7">
        <f>C12+D12</f>
        <v>0</v>
      </c>
    </row>
    <row r="13" spans="1:5" s="1" customFormat="1" ht="15">
      <c r="A13" s="35" t="s">
        <v>11</v>
      </c>
      <c r="B13" s="36"/>
      <c r="C13" s="8">
        <f>C10+C11+C12</f>
        <v>0</v>
      </c>
      <c r="D13" s="8">
        <f>D10+D11+D12</f>
        <v>0</v>
      </c>
      <c r="E13" s="8">
        <f>E10+E11+E12</f>
        <v>0</v>
      </c>
    </row>
    <row r="14" spans="1:5" s="1" customFormat="1" ht="15">
      <c r="A14" s="37" t="s">
        <v>15</v>
      </c>
      <c r="B14" s="38"/>
      <c r="C14" s="9">
        <f>C8+C13</f>
        <v>0</v>
      </c>
      <c r="D14" s="9">
        <f>D8+D13</f>
        <v>0</v>
      </c>
      <c r="E14" s="9">
        <f>E8+E13</f>
        <v>0</v>
      </c>
    </row>
    <row r="15" spans="1:5" s="1" customFormat="1" ht="15">
      <c r="A15" s="26" t="s">
        <v>7</v>
      </c>
      <c r="B15" s="27"/>
      <c r="C15" s="27"/>
      <c r="D15" s="27"/>
      <c r="E15" s="28"/>
    </row>
    <row r="16" spans="1:5" s="1" customFormat="1" ht="15">
      <c r="A16" s="24" t="s">
        <v>20</v>
      </c>
      <c r="B16" s="25"/>
      <c r="C16" s="17"/>
      <c r="D16" s="12">
        <f>C16*0.21</f>
        <v>0</v>
      </c>
      <c r="E16" s="12">
        <f>C16+D16</f>
        <v>0</v>
      </c>
    </row>
    <row r="17" spans="1:5" s="1" customFormat="1" ht="15">
      <c r="A17" s="31" t="s">
        <v>21</v>
      </c>
      <c r="B17" s="32"/>
      <c r="C17" s="17"/>
      <c r="D17" s="12">
        <f>C17*0.21</f>
        <v>0</v>
      </c>
      <c r="E17" s="12">
        <f>C17+D17</f>
        <v>0</v>
      </c>
    </row>
    <row r="18" spans="1:5" s="1" customFormat="1" ht="15">
      <c r="A18" s="35" t="s">
        <v>10</v>
      </c>
      <c r="B18" s="36"/>
      <c r="C18" s="13">
        <f>C16+C17</f>
        <v>0</v>
      </c>
      <c r="D18" s="13">
        <f aca="true" t="shared" si="2" ref="D18:E18">D16+D17</f>
        <v>0</v>
      </c>
      <c r="E18" s="13">
        <f t="shared" si="2"/>
        <v>0</v>
      </c>
    </row>
    <row r="19" spans="1:5" ht="15">
      <c r="A19" s="33" t="s">
        <v>14</v>
      </c>
      <c r="B19" s="34"/>
      <c r="C19" s="14">
        <f>C8+C13+C18</f>
        <v>0</v>
      </c>
      <c r="D19" s="14">
        <f>D8+D13+D18</f>
        <v>0</v>
      </c>
      <c r="E19" s="14">
        <f>E8+E13+E18</f>
        <v>0</v>
      </c>
    </row>
    <row r="22" ht="18.75">
      <c r="A22" s="18" t="s">
        <v>19</v>
      </c>
    </row>
    <row r="24" ht="18.75">
      <c r="A24" s="4" t="s">
        <v>18</v>
      </c>
    </row>
  </sheetData>
  <sheetProtection algorithmName="SHA-512" hashValue="qfE/iBjocbhdc+Agb0O147kxqLnhzw5jBQaB53R5zQeJTFUR48O3q5ziJz+JqfDeBsGTjCNeuCMGPZ6Adkalog==" saltValue="d3vgFjm+pMwQU1sdnLg4rg==" spinCount="100000" sheet="1" objects="1" scenarios="1" selectLockedCells="1"/>
  <mergeCells count="18">
    <mergeCell ref="A8:B8"/>
    <mergeCell ref="A12:B12"/>
    <mergeCell ref="A11:B11"/>
    <mergeCell ref="A19:B19"/>
    <mergeCell ref="A16:B16"/>
    <mergeCell ref="A10:B10"/>
    <mergeCell ref="A9:E9"/>
    <mergeCell ref="A15:E15"/>
    <mergeCell ref="A17:B17"/>
    <mergeCell ref="A18:B18"/>
    <mergeCell ref="A13:B13"/>
    <mergeCell ref="A14:B14"/>
    <mergeCell ref="A2:E2"/>
    <mergeCell ref="A3:E3"/>
    <mergeCell ref="A4:E4"/>
    <mergeCell ref="A5:B5"/>
    <mergeCell ref="A7:B7"/>
    <mergeCell ref="A6:E6"/>
  </mergeCells>
  <conditionalFormatting sqref="C14">
    <cfRule type="cellIs" priority="2" dxfId="0" operator="greaterThan">
      <formula>2463760</formula>
    </cfRule>
  </conditionalFormatting>
  <conditionalFormatting sqref="C18">
    <cfRule type="expression" priority="1" dxfId="0">
      <formula>C18 &gt;(C8*0.2)</formula>
    </cfRule>
  </conditionalFormatting>
  <printOptions/>
  <pageMargins left="0.22" right="0.2" top="0.39" bottom="0.787401575" header="0.17" footer="0.3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2020-04-21T09:12:22Z</dcterms:created>
  <dcterms:modified xsi:type="dcterms:W3CDTF">2020-09-25T06:27:33Z</dcterms:modified>
  <cp:category/>
  <cp:version/>
  <cp:contentType/>
  <cp:contentStatus/>
</cp:coreProperties>
</file>